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DG13_1r1" sheetId="1" r:id="rId1"/>
  </sheets>
  <calcPr calcId="145621"/>
</workbook>
</file>

<file path=xl/calcChain.xml><?xml version="1.0" encoding="utf-8"?>
<calcChain xmlns="http://schemas.openxmlformats.org/spreadsheetml/2006/main">
  <c r="Y66" i="1" l="1"/>
  <c r="Y63" i="1"/>
  <c r="Y61" i="1"/>
  <c r="Y58" i="1"/>
  <c r="Y57" i="1"/>
  <c r="Y55" i="1"/>
  <c r="Y53" i="1"/>
  <c r="Y44" i="1"/>
  <c r="Y41" i="1"/>
  <c r="Y36" i="1"/>
  <c r="Y33" i="1"/>
  <c r="Y25" i="1"/>
  <c r="Y23" i="1"/>
  <c r="Y22" i="1"/>
  <c r="Y21" i="1"/>
  <c r="Y19" i="1"/>
  <c r="Y18" i="1"/>
  <c r="Y17" i="1"/>
  <c r="Y16" i="1"/>
  <c r="Y13" i="1"/>
  <c r="Y11" i="1"/>
  <c r="Y10" i="1"/>
  <c r="Y9" i="1"/>
  <c r="X66" i="1"/>
  <c r="X63" i="1"/>
  <c r="X61" i="1"/>
  <c r="X58" i="1"/>
  <c r="X57" i="1"/>
  <c r="X55" i="1"/>
  <c r="X53" i="1"/>
  <c r="X44" i="1"/>
  <c r="X41" i="1"/>
  <c r="X36" i="1"/>
  <c r="X33" i="1"/>
  <c r="X25" i="1"/>
  <c r="X23" i="1"/>
  <c r="X22" i="1"/>
  <c r="X21" i="1"/>
  <c r="X19" i="1"/>
  <c r="X18" i="1"/>
  <c r="X17" i="1"/>
  <c r="X16" i="1"/>
  <c r="X13" i="1"/>
  <c r="X11" i="1"/>
  <c r="X10" i="1"/>
  <c r="X9" i="1"/>
  <c r="W66" i="1"/>
  <c r="W63" i="1"/>
  <c r="W61" i="1"/>
  <c r="W58" i="1"/>
  <c r="W57" i="1"/>
  <c r="W55" i="1"/>
  <c r="W53" i="1"/>
  <c r="W44" i="1"/>
  <c r="W41" i="1"/>
  <c r="W36" i="1"/>
  <c r="W33" i="1"/>
  <c r="W25" i="1"/>
  <c r="W23" i="1"/>
  <c r="W22" i="1"/>
  <c r="W21" i="1"/>
  <c r="W19" i="1"/>
  <c r="W18" i="1"/>
  <c r="W17" i="1"/>
  <c r="W16" i="1"/>
  <c r="W13" i="1"/>
  <c r="W11" i="1"/>
  <c r="W10" i="1"/>
  <c r="W9" i="1"/>
  <c r="V66" i="1"/>
  <c r="V63" i="1"/>
  <c r="V61" i="1"/>
  <c r="V58" i="1"/>
  <c r="V57" i="1"/>
  <c r="V55" i="1"/>
  <c r="V53" i="1"/>
  <c r="V44" i="1"/>
  <c r="V41" i="1"/>
  <c r="V36" i="1"/>
  <c r="V33" i="1"/>
  <c r="V25" i="1"/>
  <c r="V23" i="1"/>
  <c r="V22" i="1"/>
  <c r="V21" i="1"/>
  <c r="V19" i="1"/>
  <c r="V18" i="1"/>
  <c r="V17" i="1"/>
  <c r="V16" i="1"/>
  <c r="V13" i="1"/>
  <c r="V11" i="1"/>
  <c r="V10" i="1"/>
  <c r="V9" i="1"/>
  <c r="U66" i="1"/>
  <c r="U63" i="1"/>
  <c r="U61" i="1"/>
  <c r="U58" i="1"/>
  <c r="U57" i="1"/>
  <c r="U55" i="1"/>
  <c r="U53" i="1"/>
  <c r="U44" i="1"/>
  <c r="U41" i="1"/>
  <c r="O41" i="1" s="1"/>
  <c r="U36" i="1"/>
  <c r="U33" i="1"/>
  <c r="U25" i="1"/>
  <c r="U23" i="1"/>
  <c r="U22" i="1"/>
  <c r="U21" i="1"/>
  <c r="U19" i="1"/>
  <c r="U18" i="1"/>
  <c r="U17" i="1"/>
  <c r="U16" i="1"/>
  <c r="U13" i="1"/>
  <c r="U11" i="1"/>
  <c r="U10" i="1"/>
  <c r="U9" i="1"/>
  <c r="T66" i="1"/>
  <c r="T63" i="1"/>
  <c r="T61" i="1"/>
  <c r="T58" i="1"/>
  <c r="T57" i="1"/>
  <c r="T55" i="1"/>
  <c r="T53" i="1"/>
  <c r="T44" i="1"/>
  <c r="T41" i="1"/>
  <c r="T36" i="1"/>
  <c r="T33" i="1"/>
  <c r="T25" i="1"/>
  <c r="T23" i="1"/>
  <c r="T22" i="1"/>
  <c r="T21" i="1"/>
  <c r="T19" i="1"/>
  <c r="T18" i="1"/>
  <c r="T17" i="1"/>
  <c r="T16" i="1"/>
  <c r="T13" i="1"/>
  <c r="T11" i="1"/>
  <c r="T10" i="1"/>
  <c r="T9" i="1"/>
  <c r="S66" i="1"/>
  <c r="S63" i="1"/>
  <c r="S61" i="1"/>
  <c r="S58" i="1"/>
  <c r="S57" i="1"/>
  <c r="S55" i="1"/>
  <c r="S53" i="1"/>
  <c r="S44" i="1"/>
  <c r="S41" i="1"/>
  <c r="S36" i="1"/>
  <c r="S33" i="1"/>
  <c r="S25" i="1"/>
  <c r="S23" i="1"/>
  <c r="S22" i="1"/>
  <c r="S21" i="1"/>
  <c r="S19" i="1"/>
  <c r="S18" i="1"/>
  <c r="S17" i="1"/>
  <c r="S16" i="1"/>
  <c r="S13" i="1"/>
  <c r="S11" i="1"/>
  <c r="S10" i="1"/>
  <c r="S9" i="1"/>
  <c r="R66" i="1"/>
  <c r="R63" i="1"/>
  <c r="R61" i="1"/>
  <c r="R58" i="1"/>
  <c r="R57" i="1"/>
  <c r="R55" i="1"/>
  <c r="R53" i="1"/>
  <c r="R44" i="1"/>
  <c r="R41" i="1"/>
  <c r="R36" i="1"/>
  <c r="R33" i="1"/>
  <c r="R25" i="1"/>
  <c r="R23" i="1"/>
  <c r="R22" i="1"/>
  <c r="R21" i="1"/>
  <c r="R19" i="1"/>
  <c r="R18" i="1"/>
  <c r="R17" i="1"/>
  <c r="R16" i="1"/>
  <c r="R13" i="1"/>
  <c r="R11" i="1"/>
  <c r="R10" i="1"/>
  <c r="R9" i="1"/>
  <c r="M9" i="1" s="1"/>
  <c r="Q66" i="1"/>
  <c r="Q63" i="1"/>
  <c r="Q61" i="1"/>
  <c r="Q58" i="1"/>
  <c r="Q57" i="1"/>
  <c r="Q55" i="1"/>
  <c r="Q53" i="1"/>
  <c r="Q44" i="1"/>
  <c r="Q41" i="1"/>
  <c r="Q36" i="1"/>
  <c r="Q33" i="1"/>
  <c r="Q25" i="1"/>
  <c r="O25" i="1" s="1"/>
  <c r="Q23" i="1"/>
  <c r="O23" i="1" s="1"/>
  <c r="Q22" i="1"/>
  <c r="Q21" i="1"/>
  <c r="Q19" i="1"/>
  <c r="Q18" i="1"/>
  <c r="Q17" i="1"/>
  <c r="Q16" i="1"/>
  <c r="Q13" i="1"/>
  <c r="Q11" i="1"/>
  <c r="Q10" i="1"/>
  <c r="Q9" i="1"/>
  <c r="O66" i="1"/>
  <c r="O63" i="1"/>
  <c r="O61" i="1"/>
  <c r="O58" i="1"/>
  <c r="O57" i="1"/>
  <c r="O55" i="1"/>
  <c r="O53" i="1"/>
  <c r="O44" i="1"/>
  <c r="O33" i="1"/>
  <c r="O22" i="1"/>
  <c r="O21" i="1"/>
  <c r="O19" i="1"/>
  <c r="O18" i="1"/>
  <c r="O17" i="1"/>
  <c r="O16" i="1"/>
  <c r="O13" i="1"/>
  <c r="O11" i="1"/>
  <c r="O10" i="1"/>
  <c r="M66" i="1"/>
  <c r="M63" i="1"/>
  <c r="M61" i="1"/>
  <c r="M58" i="1"/>
  <c r="M57" i="1"/>
  <c r="M55" i="1"/>
  <c r="M53" i="1"/>
  <c r="M44" i="1"/>
  <c r="M41" i="1"/>
  <c r="M36" i="1"/>
  <c r="M33" i="1"/>
  <c r="M25" i="1"/>
  <c r="M23" i="1"/>
  <c r="M22" i="1"/>
  <c r="M21" i="1"/>
  <c r="M19" i="1"/>
  <c r="M18" i="1"/>
  <c r="M17" i="1"/>
  <c r="M16" i="1"/>
  <c r="M13" i="1"/>
  <c r="M11" i="1"/>
  <c r="M10" i="1"/>
  <c r="O36" i="1" l="1"/>
  <c r="O9" i="1"/>
</calcChain>
</file>

<file path=xl/sharedStrings.xml><?xml version="1.0" encoding="utf-8"?>
<sst xmlns="http://schemas.openxmlformats.org/spreadsheetml/2006/main" count="425" uniqueCount="93">
  <si>
    <t xml:space="preserve">       INFORME DE SITUACION ACADEMICA DE ALUMNOS</t>
  </si>
  <si>
    <t>Cursada N°: 7826</t>
  </si>
  <si>
    <t xml:space="preserve">Carrera:     DISEÑADOR GRAFICO                                 </t>
  </si>
  <si>
    <t>Ciclo: 1</t>
  </si>
  <si>
    <t xml:space="preserve">Espacio:     MATERIALES                    </t>
  </si>
  <si>
    <t>(DG13)    1ro  1  Anual        2024</t>
  </si>
  <si>
    <t xml:space="preserve">Docente:      GAUNA, Natalia      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</si>
  <si>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</si>
  <si>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</si>
  <si>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</si>
  <si>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</si>
  <si>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</si>
  <si>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</si>
  <si>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</si>
  <si>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</si>
  <si>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</si>
  <si>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</si>
  <si>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</si>
  <si>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</si>
  <si>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</si>
  <si>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ALEMAN, Evelyn Estefania                </t>
  </si>
  <si>
    <t xml:space="preserve">  </t>
  </si>
  <si>
    <t xml:space="preserve">ALVAREZ, Camila Victoria                </t>
  </si>
  <si>
    <t xml:space="preserve">AVALOS, Lautaro Benjamin                </t>
  </si>
  <si>
    <t xml:space="preserve">BAEZ, Matias Nicolas                    </t>
  </si>
  <si>
    <t>-</t>
  </si>
  <si>
    <t>Libre</t>
  </si>
  <si>
    <t xml:space="preserve">BARRIA CAICHEO, Manuel Ignacio          </t>
  </si>
  <si>
    <t xml:space="preserve">BEGUERI, Martina Ariana                 </t>
  </si>
  <si>
    <t>A</t>
  </si>
  <si>
    <t xml:space="preserve">BRONZUOLI, Yasmin Rocio                 </t>
  </si>
  <si>
    <t>sin promoción, falta libreta</t>
  </si>
  <si>
    <t xml:space="preserve">CAMUS, Agostina Marianella              </t>
  </si>
  <si>
    <t xml:space="preserve">CERDA MONTAÑO, Celeste Abigail          </t>
  </si>
  <si>
    <t xml:space="preserve">CODINA, Eugenia                         </t>
  </si>
  <si>
    <t xml:space="preserve">CONDORI, Silvina Del Valle              </t>
  </si>
  <si>
    <t xml:space="preserve">DELGADO POLITANO, Sofia Victoria        </t>
  </si>
  <si>
    <t xml:space="preserve">DIAZ, Keila Nahir                       </t>
  </si>
  <si>
    <t xml:space="preserve">DÍAZ, Gastón Eduardo                    </t>
  </si>
  <si>
    <t xml:space="preserve">FALCON, Ana Amira                       </t>
  </si>
  <si>
    <t xml:space="preserve">FERREYRA, Eliseo Martin                 </t>
  </si>
  <si>
    <t xml:space="preserve">GARCIA, Carral Valentina                </t>
  </si>
  <si>
    <t xml:space="preserve">GASC, Andrea Romina                     </t>
  </si>
  <si>
    <t xml:space="preserve">GOMEZ, Josue Daniel                     </t>
  </si>
  <si>
    <t xml:space="preserve">GONZALEZ HUIRIMILLA, Dana Tais          </t>
  </si>
  <si>
    <t xml:space="preserve">GONZALEZ, Thiago Luis Agustin           </t>
  </si>
  <si>
    <t xml:space="preserve">GORDILLO, Agustina Del Rosario          </t>
  </si>
  <si>
    <t xml:space="preserve">GOVINO de JACQUES, Abril                </t>
  </si>
  <si>
    <t xml:space="preserve">GRAVA, Fernando Luis                    </t>
  </si>
  <si>
    <t xml:space="preserve">GUANCO, Agustina Magali                 </t>
  </si>
  <si>
    <t xml:space="preserve">GUEVARA, Ever Amir                      </t>
  </si>
  <si>
    <t xml:space="preserve">HENRIQUEZ BORQUEZ, Patricia Lorena      </t>
  </si>
  <si>
    <t xml:space="preserve">LLANO, Nayla Ester                      </t>
  </si>
  <si>
    <t xml:space="preserve">MAIDANA, Laura Luz                      </t>
  </si>
  <si>
    <t xml:space="preserve">MANRIQUE, Sara Mabel                    </t>
  </si>
  <si>
    <t xml:space="preserve">MARTINEZ, Azul Daiana                   </t>
  </si>
  <si>
    <t xml:space="preserve">MARTINEZ, Marchesini Lucia Rosario      </t>
  </si>
  <si>
    <t xml:space="preserve">MARTINEZ, Melanie Luna                  </t>
  </si>
  <si>
    <t xml:space="preserve">MOLINA BRINGAS, Noelia Micaela          </t>
  </si>
  <si>
    <t xml:space="preserve">MONZON TOBAR, Nicolas Facundo           </t>
  </si>
  <si>
    <t xml:space="preserve">MONZON, Daniela                         </t>
  </si>
  <si>
    <t xml:space="preserve">MURICHI CARO, Jacqueline Elizabeth      </t>
  </si>
  <si>
    <t xml:space="preserve">NARANJO ROJANO, Diana Carolina          </t>
  </si>
  <si>
    <t xml:space="preserve">ONTIVEROS, Elias Reinaldo               </t>
  </si>
  <si>
    <t xml:space="preserve">ORTIZ, Rodrigo German Ramon             </t>
  </si>
  <si>
    <t xml:space="preserve">PERALTA, Valentina Florencia            </t>
  </si>
  <si>
    <t xml:space="preserve">PEREYRA, Selena Aylen                   </t>
  </si>
  <si>
    <t xml:space="preserve">PEREZ, Kiara Milagros                   </t>
  </si>
  <si>
    <t xml:space="preserve">QUIDEL, Hair Amin Yahel                 </t>
  </si>
  <si>
    <t xml:space="preserve">REYES, Sandoval Rafael                  </t>
  </si>
  <si>
    <t xml:space="preserve">REYNOZO, Ibañez Angel Edgardo           </t>
  </si>
  <si>
    <t xml:space="preserve">RIOS RAMOS, Sofia Abigail               </t>
  </si>
  <si>
    <t xml:space="preserve">RUIZ, Silvana Vanesa                    </t>
  </si>
  <si>
    <t xml:space="preserve">SAMPALLO, Viviana Natalia               </t>
  </si>
  <si>
    <t xml:space="preserve">SCIARROTTA, Noelia Ludmila              </t>
  </si>
  <si>
    <t xml:space="preserve">SENA, Nurien Susana                     </t>
  </si>
  <si>
    <t xml:space="preserve">SILVA, Jesica Soledad                   </t>
  </si>
  <si>
    <t xml:space="preserve">SORESSI, Jennifer                       </t>
  </si>
  <si>
    <t xml:space="preserve">URLACHER, Ignacio Nicolas               </t>
  </si>
  <si>
    <t xml:space="preserve">VARGAS, Alè Ezequiel                    </t>
  </si>
  <si>
    <t xml:space="preserve">VIDAL, Javier Omar                      </t>
  </si>
  <si>
    <t xml:space="preserve">VILLARROEL, Emanuel Ivan                </t>
  </si>
  <si>
    <t xml:space="preserve">ZARATE, Giselle Anahi                   </t>
  </si>
  <si>
    <t xml:space="preserve">ZUÑIGA SOBARZO, Ana Celia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</si>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</sst>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8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7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14965</v>
      </c>
      <c r="D9" s="4" t="s">
        <v>20</v>
      </c>
      <c r="E9" s="6">
        <v>90</v>
      </c>
      <c r="F9" s="6">
        <v>8</v>
      </c>
      <c r="G9" s="6">
        <v>5</v>
      </c>
      <c r="H9" s="6">
        <v>6</v>
      </c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Q9">
        <f>IFERROR(VALUE(E9),0)</f>
        <v>90</v>
      </c>
      <c r="R9">
        <f>IFERROR(VALUE(F9),0)</f>
        <v>8</v>
      </c>
      <c r="S9">
        <f>IFERROR(VALUE(G9),0)</f>
        <v>5</v>
      </c>
      <c r="T9">
        <f>IFERROR(VALUE(H9),0)</f>
        <v>6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13055</v>
      </c>
      <c r="D10" s="4" t="s">
        <v>22</v>
      </c>
      <c r="E10" s="6">
        <v>95</v>
      </c>
      <c r="F10" s="6">
        <v>8</v>
      </c>
      <c r="G10" s="6">
        <v>7</v>
      </c>
      <c r="H10" s="6"/>
      <c r="I10" s="6"/>
      <c r="J10" s="6"/>
      <c r="K10" s="6"/>
      <c r="L10" s="6"/>
      <c r="M10" s="7">
        <f>CEILING( AVERAGE( R10,V10),1)</f>
        <v>4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Q10">
        <f>IFERROR(VALUE(E10),0)</f>
        <v>95</v>
      </c>
      <c r="R10">
        <f>IFERROR(VALUE(F10),0)</f>
        <v>8</v>
      </c>
      <c r="S10">
        <f>IFERROR(VALUE(G10),0)</f>
        <v>7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14397</v>
      </c>
      <c r="D11" s="4" t="s">
        <v>23</v>
      </c>
      <c r="E11" s="6">
        <v>95</v>
      </c>
      <c r="F11" s="6">
        <v>8</v>
      </c>
      <c r="G11" s="6">
        <v>6</v>
      </c>
      <c r="H11" s="6"/>
      <c r="I11" s="6"/>
      <c r="J11" s="6"/>
      <c r="K11" s="6"/>
      <c r="L11" s="6"/>
      <c r="M11" s="7">
        <f>CEILING( AVERAGE( R11,V11),1)</f>
        <v>4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Q11">
        <f>IFERROR(VALUE(E11),0)</f>
        <v>95</v>
      </c>
      <c r="R11">
        <f>IFERROR(VALUE(F11),0)</f>
        <v>8</v>
      </c>
      <c r="S11">
        <f>IFERROR(VALUE(G11),0)</f>
        <v>6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14883</v>
      </c>
      <c r="D12" s="4" t="s">
        <v>24</v>
      </c>
      <c r="E12" s="6">
        <v>95</v>
      </c>
      <c r="F12" s="6">
        <v>3</v>
      </c>
      <c r="G12" s="6">
        <v>2</v>
      </c>
      <c r="H12" s="6">
        <v>2</v>
      </c>
      <c r="I12" s="6" t="s">
        <v>25</v>
      </c>
      <c r="J12" s="6" t="s">
        <v>25</v>
      </c>
      <c r="K12" s="6" t="s">
        <v>25</v>
      </c>
      <c r="L12" s="6" t="s">
        <v>25</v>
      </c>
      <c r="M12" s="7" t="s">
        <v>21</v>
      </c>
      <c r="N12" s="7" t="s">
        <v>21</v>
      </c>
      <c r="O12" s="7" t="s">
        <v>26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14418</v>
      </c>
      <c r="D13" s="4" t="s">
        <v>27</v>
      </c>
      <c r="E13" s="6">
        <v>100</v>
      </c>
      <c r="F13" s="6">
        <v>6</v>
      </c>
      <c r="G13" s="6">
        <v>6</v>
      </c>
      <c r="H13" s="6"/>
      <c r="I13" s="6"/>
      <c r="J13" s="6"/>
      <c r="K13" s="6"/>
      <c r="L13" s="6"/>
      <c r="M13" s="7">
        <f>CEILING( AVERAGE( R13,V13),1)</f>
        <v>3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Q13">
        <f>IFERROR(VALUE(E13),0)</f>
        <v>100</v>
      </c>
      <c r="R13">
        <f>IFERROR(VALUE(F13),0)</f>
        <v>6</v>
      </c>
      <c r="S13">
        <f>IFERROR(VALUE(G13),0)</f>
        <v>6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3</v>
      </c>
    </row>
    <row r="14" spans="1:25" x14ac:dyDescent="0.25">
      <c r="A14" s="4"/>
      <c r="B14" s="4">
        <v>6</v>
      </c>
      <c r="C14" s="4">
        <v>14363</v>
      </c>
      <c r="D14" s="4" t="s">
        <v>28</v>
      </c>
      <c r="E14" s="6">
        <v>80</v>
      </c>
      <c r="F14" s="6">
        <v>8</v>
      </c>
      <c r="G14" s="6" t="s">
        <v>29</v>
      </c>
      <c r="H14" s="6"/>
      <c r="I14" s="6" t="s">
        <v>25</v>
      </c>
      <c r="J14" s="6" t="s">
        <v>25</v>
      </c>
      <c r="K14" s="6" t="s">
        <v>25</v>
      </c>
      <c r="L14" s="6" t="s">
        <v>25</v>
      </c>
      <c r="M14" s="7" t="s">
        <v>21</v>
      </c>
      <c r="N14" s="7" t="s">
        <v>21</v>
      </c>
      <c r="O14" s="7" t="s">
        <v>26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14439</v>
      </c>
      <c r="D15" s="4" t="s">
        <v>30</v>
      </c>
      <c r="E15" s="6">
        <v>0</v>
      </c>
      <c r="F15" s="6">
        <v>0</v>
      </c>
      <c r="G15" s="6" t="s">
        <v>29</v>
      </c>
      <c r="H15" s="6"/>
      <c r="I15" s="6" t="s">
        <v>25</v>
      </c>
      <c r="J15" s="6" t="s">
        <v>25</v>
      </c>
      <c r="K15" s="6" t="s">
        <v>25</v>
      </c>
      <c r="L15" s="6" t="s">
        <v>25</v>
      </c>
      <c r="M15" s="7" t="s">
        <v>21</v>
      </c>
      <c r="N15" s="7" t="s">
        <v>21</v>
      </c>
      <c r="O15" s="7" t="s">
        <v>26</v>
      </c>
      <c r="P15" s="2" t="s">
        <v>31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13601</v>
      </c>
      <c r="D16" s="4" t="s">
        <v>32</v>
      </c>
      <c r="E16" s="6">
        <v>95</v>
      </c>
      <c r="F16" s="6">
        <v>8</v>
      </c>
      <c r="G16" s="6">
        <v>7</v>
      </c>
      <c r="H16" s="6"/>
      <c r="I16" s="6"/>
      <c r="J16" s="6"/>
      <c r="K16" s="6"/>
      <c r="L16" s="6"/>
      <c r="M16" s="7">
        <f>CEILING( AVERAGE( R16,V16),1)</f>
        <v>4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Q16">
        <f>IFERROR(VALUE(E16),0)</f>
        <v>95</v>
      </c>
      <c r="R16">
        <f>IFERROR(VALUE(F16),0)</f>
        <v>8</v>
      </c>
      <c r="S16">
        <f>IFERROR(VALUE(G16),0)</f>
        <v>7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4</v>
      </c>
    </row>
    <row r="17" spans="1:25" x14ac:dyDescent="0.25">
      <c r="A17" s="4"/>
      <c r="B17" s="4">
        <v>9</v>
      </c>
      <c r="C17" s="4">
        <v>14756</v>
      </c>
      <c r="D17" s="4" t="s">
        <v>33</v>
      </c>
      <c r="E17" s="6">
        <v>85</v>
      </c>
      <c r="F17" s="6">
        <v>9</v>
      </c>
      <c r="G17" s="6">
        <v>8</v>
      </c>
      <c r="H17" s="6"/>
      <c r="I17" s="6"/>
      <c r="J17" s="6"/>
      <c r="K17" s="6"/>
      <c r="L17" s="6"/>
      <c r="M17" s="7">
        <f>CEILING( AVERAGE( R17,V17),1)</f>
        <v>5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Q17">
        <f>IFERROR(VALUE(E17),0)</f>
        <v>85</v>
      </c>
      <c r="R17">
        <f>IFERROR(VALUE(F17),0)</f>
        <v>9</v>
      </c>
      <c r="S17">
        <f>IFERROR(VALUE(G17),0)</f>
        <v>8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5</v>
      </c>
    </row>
    <row r="18" spans="1:25" x14ac:dyDescent="0.25">
      <c r="A18" s="4"/>
      <c r="B18" s="4">
        <v>10</v>
      </c>
      <c r="C18" s="4">
        <v>14822</v>
      </c>
      <c r="D18" s="4" t="s">
        <v>34</v>
      </c>
      <c r="E18" s="6">
        <v>100</v>
      </c>
      <c r="F18" s="6">
        <v>10</v>
      </c>
      <c r="G18" s="6">
        <v>8</v>
      </c>
      <c r="H18" s="6"/>
      <c r="I18" s="6"/>
      <c r="J18" s="6"/>
      <c r="K18" s="6"/>
      <c r="L18" s="6"/>
      <c r="M18" s="7">
        <f>CEILING( AVERAGE( R18,V18),1)</f>
        <v>5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Q18">
        <f>IFERROR(VALUE(E18),0)</f>
        <v>100</v>
      </c>
      <c r="R18">
        <f>IFERROR(VALUE(F18),0)</f>
        <v>10</v>
      </c>
      <c r="S18">
        <f>IFERROR(VALUE(G18),0)</f>
        <v>8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5</v>
      </c>
    </row>
    <row r="19" spans="1:25" x14ac:dyDescent="0.25">
      <c r="A19" s="4"/>
      <c r="B19" s="4">
        <v>11</v>
      </c>
      <c r="C19" s="4">
        <v>13640</v>
      </c>
      <c r="D19" s="4" t="s">
        <v>35</v>
      </c>
      <c r="E19" s="6">
        <v>100</v>
      </c>
      <c r="F19" s="6">
        <v>8</v>
      </c>
      <c r="G19" s="6">
        <v>5</v>
      </c>
      <c r="H19" s="6">
        <v>6</v>
      </c>
      <c r="I19" s="6"/>
      <c r="J19" s="6"/>
      <c r="K19" s="6"/>
      <c r="L19" s="6"/>
      <c r="M19" s="7">
        <f>CEILING( AVERAGE( R19,V19),1)</f>
        <v>4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Q19">
        <f>IFERROR(VALUE(E19),0)</f>
        <v>100</v>
      </c>
      <c r="R19">
        <f>IFERROR(VALUE(F19),0)</f>
        <v>8</v>
      </c>
      <c r="S19">
        <f>IFERROR(VALUE(G19),0)</f>
        <v>5</v>
      </c>
      <c r="T19">
        <f>IFERROR(VALUE(H19),0)</f>
        <v>6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4</v>
      </c>
    </row>
    <row r="20" spans="1:25" x14ac:dyDescent="0.25">
      <c r="A20" s="4"/>
      <c r="B20" s="4">
        <v>12</v>
      </c>
      <c r="C20" s="4">
        <v>14421</v>
      </c>
      <c r="D20" s="4" t="s">
        <v>36</v>
      </c>
      <c r="E20" s="6">
        <v>40</v>
      </c>
      <c r="F20" s="6">
        <v>0</v>
      </c>
      <c r="G20" s="6">
        <v>0</v>
      </c>
      <c r="H20" s="6"/>
      <c r="I20" s="6" t="s">
        <v>25</v>
      </c>
      <c r="J20" s="6" t="s">
        <v>25</v>
      </c>
      <c r="K20" s="6" t="s">
        <v>25</v>
      </c>
      <c r="L20" s="6" t="s">
        <v>25</v>
      </c>
      <c r="M20" s="7" t="s">
        <v>21</v>
      </c>
      <c r="N20" s="7" t="s">
        <v>21</v>
      </c>
      <c r="O20" s="7" t="s">
        <v>26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14757</v>
      </c>
      <c r="D21" s="4" t="s">
        <v>37</v>
      </c>
      <c r="E21" s="6">
        <v>85</v>
      </c>
      <c r="F21" s="6">
        <v>8</v>
      </c>
      <c r="G21" s="6">
        <v>7</v>
      </c>
      <c r="H21" s="6"/>
      <c r="I21" s="6"/>
      <c r="J21" s="6"/>
      <c r="K21" s="6"/>
      <c r="L21" s="6"/>
      <c r="M21" s="7">
        <f>CEILING( AVERAGE( R21,V21),1)</f>
        <v>4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Q21">
        <f>IFERROR(VALUE(E21),0)</f>
        <v>85</v>
      </c>
      <c r="R21">
        <f>IFERROR(VALUE(F21),0)</f>
        <v>8</v>
      </c>
      <c r="S21">
        <f>IFERROR(VALUE(G21),0)</f>
        <v>7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4</v>
      </c>
    </row>
    <row r="22" spans="1:25" x14ac:dyDescent="0.25">
      <c r="A22" s="4"/>
      <c r="B22" s="4">
        <v>14</v>
      </c>
      <c r="C22" s="4">
        <v>12566</v>
      </c>
      <c r="D22" s="4" t="s">
        <v>38</v>
      </c>
      <c r="E22" s="6">
        <v>95</v>
      </c>
      <c r="F22" s="6">
        <v>8</v>
      </c>
      <c r="G22" s="6">
        <v>8</v>
      </c>
      <c r="H22" s="6"/>
      <c r="I22" s="6"/>
      <c r="J22" s="6"/>
      <c r="K22" s="6"/>
      <c r="L22" s="6"/>
      <c r="M22" s="7">
        <f>CEILING( AVERAGE( R22,V22),1)</f>
        <v>4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Q22">
        <f>IFERROR(VALUE(E22),0)</f>
        <v>95</v>
      </c>
      <c r="R22">
        <f>IFERROR(VALUE(F22),0)</f>
        <v>8</v>
      </c>
      <c r="S22">
        <f>IFERROR(VALUE(G22),0)</f>
        <v>8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4</v>
      </c>
    </row>
    <row r="23" spans="1:25" x14ac:dyDescent="0.25">
      <c r="A23" s="4"/>
      <c r="B23" s="4">
        <v>15</v>
      </c>
      <c r="C23" s="4">
        <v>14426</v>
      </c>
      <c r="D23" s="4" t="s">
        <v>39</v>
      </c>
      <c r="E23" s="6">
        <v>95</v>
      </c>
      <c r="F23" s="6">
        <v>10</v>
      </c>
      <c r="G23" s="6">
        <v>8</v>
      </c>
      <c r="H23" s="6"/>
      <c r="I23" s="6"/>
      <c r="J23" s="6"/>
      <c r="K23" s="6"/>
      <c r="L23" s="6"/>
      <c r="M23" s="7">
        <f>CEILING( AVERAGE( R23,V23),1)</f>
        <v>5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Q23">
        <f>IFERROR(VALUE(E23),0)</f>
        <v>95</v>
      </c>
      <c r="R23">
        <f>IFERROR(VALUE(F23),0)</f>
        <v>10</v>
      </c>
      <c r="S23">
        <f>IFERROR(VALUE(G23),0)</f>
        <v>8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5</v>
      </c>
    </row>
    <row r="24" spans="1:25" x14ac:dyDescent="0.25">
      <c r="A24" s="4"/>
      <c r="B24" s="4">
        <v>16</v>
      </c>
      <c r="C24" s="4">
        <v>14422</v>
      </c>
      <c r="D24" s="4" t="s">
        <v>40</v>
      </c>
      <c r="E24" s="6">
        <v>85</v>
      </c>
      <c r="F24" s="6">
        <v>0</v>
      </c>
      <c r="G24" s="6" t="s">
        <v>29</v>
      </c>
      <c r="H24" s="6"/>
      <c r="I24" s="6" t="s">
        <v>25</v>
      </c>
      <c r="J24" s="6" t="s">
        <v>25</v>
      </c>
      <c r="K24" s="6" t="s">
        <v>25</v>
      </c>
      <c r="L24" s="6" t="s">
        <v>25</v>
      </c>
      <c r="M24" s="7" t="s">
        <v>21</v>
      </c>
      <c r="N24" s="7" t="s">
        <v>21</v>
      </c>
      <c r="O24" s="7" t="s">
        <v>26</v>
      </c>
      <c r="P24" s="2" t="s">
        <v>31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14356</v>
      </c>
      <c r="D25" s="4" t="s">
        <v>41</v>
      </c>
      <c r="E25" s="6">
        <v>100</v>
      </c>
      <c r="F25" s="6">
        <v>8</v>
      </c>
      <c r="G25" s="6">
        <v>8</v>
      </c>
      <c r="H25" s="6"/>
      <c r="I25" s="6"/>
      <c r="J25" s="6"/>
      <c r="K25" s="6"/>
      <c r="L25" s="6"/>
      <c r="M25" s="7">
        <f>CEILING( AVERAGE( R25,V25),1)</f>
        <v>4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Q25">
        <f>IFERROR(VALUE(E25),0)</f>
        <v>100</v>
      </c>
      <c r="R25">
        <f>IFERROR(VALUE(F25),0)</f>
        <v>8</v>
      </c>
      <c r="S25">
        <f>IFERROR(VALUE(G25),0)</f>
        <v>8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4</v>
      </c>
    </row>
    <row r="26" spans="1:25" x14ac:dyDescent="0.25">
      <c r="A26" s="4"/>
      <c r="B26" s="4">
        <v>18</v>
      </c>
      <c r="C26" s="4">
        <v>14347</v>
      </c>
      <c r="D26" s="4" t="s">
        <v>42</v>
      </c>
      <c r="E26" s="6">
        <v>85</v>
      </c>
      <c r="F26" s="6">
        <v>3</v>
      </c>
      <c r="G26" s="6">
        <v>4</v>
      </c>
      <c r="H26" s="6">
        <v>4</v>
      </c>
      <c r="I26" s="6" t="s">
        <v>25</v>
      </c>
      <c r="J26" s="6" t="s">
        <v>25</v>
      </c>
      <c r="K26" s="6" t="s">
        <v>25</v>
      </c>
      <c r="L26" s="6" t="s">
        <v>25</v>
      </c>
      <c r="M26" s="7" t="s">
        <v>21</v>
      </c>
      <c r="N26" s="7" t="s">
        <v>21</v>
      </c>
      <c r="O26" s="7" t="s">
        <v>26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4"/>
      <c r="B27" s="4">
        <v>19</v>
      </c>
      <c r="C27" s="4">
        <v>14395</v>
      </c>
      <c r="D27" s="4" t="s">
        <v>43</v>
      </c>
      <c r="E27" s="6">
        <v>0</v>
      </c>
      <c r="F27" s="6">
        <v>0</v>
      </c>
      <c r="G27" s="6" t="s">
        <v>29</v>
      </c>
      <c r="H27" s="6"/>
      <c r="I27" s="6" t="s">
        <v>25</v>
      </c>
      <c r="J27" s="6" t="s">
        <v>25</v>
      </c>
      <c r="K27" s="6" t="s">
        <v>25</v>
      </c>
      <c r="L27" s="6" t="s">
        <v>25</v>
      </c>
      <c r="M27" s="7" t="s">
        <v>21</v>
      </c>
      <c r="N27" s="7" t="s">
        <v>21</v>
      </c>
      <c r="O27" s="7" t="s">
        <v>26</v>
      </c>
      <c r="P27" s="2" t="s">
        <v>31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 x14ac:dyDescent="0.25">
      <c r="A28" s="4"/>
      <c r="B28" s="4">
        <v>20</v>
      </c>
      <c r="C28" s="4">
        <v>14349</v>
      </c>
      <c r="D28" s="4" t="s">
        <v>44</v>
      </c>
      <c r="E28" s="6">
        <v>85</v>
      </c>
      <c r="F28" s="6">
        <v>7</v>
      </c>
      <c r="G28" s="6">
        <v>4</v>
      </c>
      <c r="H28" s="6" t="s">
        <v>29</v>
      </c>
      <c r="I28" s="6" t="s">
        <v>25</v>
      </c>
      <c r="J28" s="6" t="s">
        <v>25</v>
      </c>
      <c r="K28" s="6" t="s">
        <v>25</v>
      </c>
      <c r="L28" s="6" t="s">
        <v>25</v>
      </c>
      <c r="M28" s="7" t="s">
        <v>21</v>
      </c>
      <c r="N28" s="7" t="s">
        <v>21</v>
      </c>
      <c r="O28" s="7" t="s">
        <v>26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14364</v>
      </c>
      <c r="D29" s="4" t="s">
        <v>45</v>
      </c>
      <c r="E29" s="6">
        <v>70</v>
      </c>
      <c r="F29" s="6">
        <v>6</v>
      </c>
      <c r="G29" s="6" t="s">
        <v>29</v>
      </c>
      <c r="H29" s="6" t="s">
        <v>29</v>
      </c>
      <c r="I29" s="6" t="s">
        <v>25</v>
      </c>
      <c r="J29" s="6" t="s">
        <v>25</v>
      </c>
      <c r="K29" s="6" t="s">
        <v>25</v>
      </c>
      <c r="L29" s="6" t="s">
        <v>25</v>
      </c>
      <c r="M29" s="7" t="s">
        <v>21</v>
      </c>
      <c r="N29" s="7" t="s">
        <v>21</v>
      </c>
      <c r="O29" s="7" t="s">
        <v>26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14353</v>
      </c>
      <c r="D30" s="4" t="s">
        <v>46</v>
      </c>
      <c r="E30" s="6">
        <v>0</v>
      </c>
      <c r="F30" s="6">
        <v>0</v>
      </c>
      <c r="G30" s="6" t="s">
        <v>29</v>
      </c>
      <c r="H30" s="6"/>
      <c r="I30" s="6" t="s">
        <v>25</v>
      </c>
      <c r="J30" s="6" t="s">
        <v>25</v>
      </c>
      <c r="K30" s="6" t="s">
        <v>25</v>
      </c>
      <c r="L30" s="6" t="s">
        <v>25</v>
      </c>
      <c r="M30" s="7" t="s">
        <v>21</v>
      </c>
      <c r="N30" s="7" t="s">
        <v>21</v>
      </c>
      <c r="O30" s="7" t="s">
        <v>26</v>
      </c>
      <c r="P30" s="2" t="s">
        <v>31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s="4"/>
      <c r="B31" s="4">
        <v>23</v>
      </c>
      <c r="C31" s="4">
        <v>14385</v>
      </c>
      <c r="D31" s="4" t="s">
        <v>47</v>
      </c>
      <c r="E31" s="6">
        <v>80</v>
      </c>
      <c r="F31" s="6">
        <v>7</v>
      </c>
      <c r="G31" s="6">
        <v>4</v>
      </c>
      <c r="H31" s="6" t="s">
        <v>29</v>
      </c>
      <c r="I31" s="6" t="s">
        <v>25</v>
      </c>
      <c r="J31" s="6" t="s">
        <v>25</v>
      </c>
      <c r="K31" s="6" t="s">
        <v>25</v>
      </c>
      <c r="L31" s="6" t="s">
        <v>25</v>
      </c>
      <c r="M31" s="7" t="s">
        <v>21</v>
      </c>
      <c r="N31" s="7" t="s">
        <v>21</v>
      </c>
      <c r="O31" s="7" t="s">
        <v>26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 s="4"/>
      <c r="B32" s="4">
        <v>24</v>
      </c>
      <c r="C32" s="4">
        <v>14388</v>
      </c>
      <c r="D32" s="4" t="s">
        <v>48</v>
      </c>
      <c r="E32" s="6">
        <v>70</v>
      </c>
      <c r="F32" s="6">
        <v>6</v>
      </c>
      <c r="G32" s="6" t="s">
        <v>29</v>
      </c>
      <c r="H32" s="6" t="s">
        <v>29</v>
      </c>
      <c r="I32" s="6" t="s">
        <v>25</v>
      </c>
      <c r="J32" s="6" t="s">
        <v>25</v>
      </c>
      <c r="K32" s="6" t="s">
        <v>25</v>
      </c>
      <c r="L32" s="6" t="s">
        <v>25</v>
      </c>
      <c r="M32" s="7" t="s">
        <v>21</v>
      </c>
      <c r="N32" s="7" t="s">
        <v>21</v>
      </c>
      <c r="O32" s="7" t="s">
        <v>26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4"/>
      <c r="B33" s="4">
        <v>25</v>
      </c>
      <c r="C33" s="4">
        <v>14358</v>
      </c>
      <c r="D33" s="4" t="s">
        <v>49</v>
      </c>
      <c r="E33" s="6">
        <v>100</v>
      </c>
      <c r="F33" s="6">
        <v>9</v>
      </c>
      <c r="G33" s="6">
        <v>8</v>
      </c>
      <c r="H33" s="6"/>
      <c r="I33" s="6"/>
      <c r="J33" s="6"/>
      <c r="K33" s="6"/>
      <c r="L33" s="6"/>
      <c r="M33" s="7">
        <f>CEILING( AVERAGE( R33,V33),1)</f>
        <v>5</v>
      </c>
      <c r="N33" s="7" t="s">
        <v>21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--</v>
      </c>
      <c r="Q33">
        <f>IFERROR(VALUE(E33),0)</f>
        <v>100</v>
      </c>
      <c r="R33">
        <f>IFERROR(VALUE(F33),0)</f>
        <v>9</v>
      </c>
      <c r="S33">
        <f>IFERROR(VALUE(G33),0)</f>
        <v>8</v>
      </c>
      <c r="T33">
        <f>IFERROR(VALUE(H33),0)</f>
        <v>0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5</v>
      </c>
    </row>
    <row r="34" spans="1:25" x14ac:dyDescent="0.25">
      <c r="A34" s="4"/>
      <c r="B34" s="4">
        <v>26</v>
      </c>
      <c r="C34" s="4">
        <v>13689</v>
      </c>
      <c r="D34" s="4" t="s">
        <v>50</v>
      </c>
      <c r="E34" s="6">
        <v>0</v>
      </c>
      <c r="F34" s="6">
        <v>0</v>
      </c>
      <c r="G34" s="6" t="s">
        <v>29</v>
      </c>
      <c r="H34" s="6"/>
      <c r="I34" s="6" t="s">
        <v>25</v>
      </c>
      <c r="J34" s="6" t="s">
        <v>25</v>
      </c>
      <c r="K34" s="6" t="s">
        <v>25</v>
      </c>
      <c r="L34" s="6" t="s">
        <v>25</v>
      </c>
      <c r="M34" s="7" t="s">
        <v>21</v>
      </c>
      <c r="N34" s="7" t="s">
        <v>21</v>
      </c>
      <c r="O34" s="7" t="s">
        <v>26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4"/>
      <c r="B35" s="4">
        <v>27</v>
      </c>
      <c r="C35" s="4">
        <v>14375</v>
      </c>
      <c r="D35" s="4" t="s">
        <v>51</v>
      </c>
      <c r="E35" s="6">
        <v>0</v>
      </c>
      <c r="F35" s="6">
        <v>0</v>
      </c>
      <c r="G35" s="6" t="s">
        <v>29</v>
      </c>
      <c r="H35" s="6"/>
      <c r="I35" s="6" t="s">
        <v>25</v>
      </c>
      <c r="J35" s="6" t="s">
        <v>25</v>
      </c>
      <c r="K35" s="6" t="s">
        <v>25</v>
      </c>
      <c r="L35" s="6" t="s">
        <v>25</v>
      </c>
      <c r="M35" s="7" t="s">
        <v>21</v>
      </c>
      <c r="N35" s="7" t="s">
        <v>21</v>
      </c>
      <c r="O35" s="7" t="s">
        <v>26</v>
      </c>
      <c r="P35" s="2" t="s">
        <v>31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4"/>
      <c r="B36" s="4">
        <v>28</v>
      </c>
      <c r="C36" s="4">
        <v>14382</v>
      </c>
      <c r="D36" s="4" t="s">
        <v>52</v>
      </c>
      <c r="E36" s="6">
        <v>95</v>
      </c>
      <c r="F36" s="6">
        <v>8</v>
      </c>
      <c r="G36" s="6">
        <v>5</v>
      </c>
      <c r="H36" s="6">
        <v>6</v>
      </c>
      <c r="I36" s="6"/>
      <c r="J36" s="6"/>
      <c r="K36" s="6"/>
      <c r="L36" s="6"/>
      <c r="M36" s="7">
        <f>CEILING( AVERAGE( R36,V36),1)</f>
        <v>4</v>
      </c>
      <c r="N36" s="7" t="s">
        <v>21</v>
      </c>
      <c r="O36" s="7" t="str">
        <f>IF(ISBLANK(E36),"-",IF(AND(ISBLANK(P36),Q36&gt;=65,Y36&gt;=8,S36&gt;=8,U36&gt;=65,W36&gt;=8),"Promociona",IF(AND(Q36&gt;=65,U36&gt;=65,Y36&gt;=6,OR(S36&gt;=6,T36&gt;=6),OR(W36&gt;=6,X36&gt;=6)),"Regular",IF(AND(ISBLANK(I36),Q36&gt;=65,R36&gt;=1,OR(S36&gt;=6,T36&gt;=6)),"--","Libre"))))</f>
        <v>--</v>
      </c>
      <c r="Q36">
        <f>IFERROR(VALUE(E36),0)</f>
        <v>95</v>
      </c>
      <c r="R36">
        <f>IFERROR(VALUE(F36),0)</f>
        <v>8</v>
      </c>
      <c r="S36">
        <f>IFERROR(VALUE(G36),0)</f>
        <v>5</v>
      </c>
      <c r="T36">
        <f>IFERROR(VALUE(H36),0)</f>
        <v>6</v>
      </c>
      <c r="U36">
        <f>IFERROR(VALUE(I36),0)</f>
        <v>0</v>
      </c>
      <c r="V36">
        <f>IFERROR(VALUE(J36),0)</f>
        <v>0</v>
      </c>
      <c r="W36">
        <f>IFERROR(VALUE(K36),0)</f>
        <v>0</v>
      </c>
      <c r="X36">
        <f>IFERROR(VALUE(L36),0)</f>
        <v>0</v>
      </c>
      <c r="Y36">
        <f>IFERROR(VALUE(M36),0)</f>
        <v>4</v>
      </c>
    </row>
    <row r="37" spans="1:25" x14ac:dyDescent="0.25">
      <c r="A37" s="4"/>
      <c r="B37" s="4">
        <v>29</v>
      </c>
      <c r="C37" s="4">
        <v>14409</v>
      </c>
      <c r="D37" s="4" t="s">
        <v>53</v>
      </c>
      <c r="E37" s="6">
        <v>0</v>
      </c>
      <c r="F37" s="6">
        <v>0</v>
      </c>
      <c r="G37" s="6" t="s">
        <v>29</v>
      </c>
      <c r="H37" s="6"/>
      <c r="I37" s="6" t="s">
        <v>25</v>
      </c>
      <c r="J37" s="6" t="s">
        <v>25</v>
      </c>
      <c r="K37" s="6" t="s">
        <v>25</v>
      </c>
      <c r="L37" s="6" t="s">
        <v>25</v>
      </c>
      <c r="M37" s="7" t="s">
        <v>21</v>
      </c>
      <c r="N37" s="7" t="s">
        <v>21</v>
      </c>
      <c r="O37" s="7" t="s">
        <v>26</v>
      </c>
      <c r="P37" s="2" t="s">
        <v>31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14348</v>
      </c>
      <c r="D38" s="4" t="s">
        <v>54</v>
      </c>
      <c r="E38" s="6">
        <v>0</v>
      </c>
      <c r="F38" s="6">
        <v>0</v>
      </c>
      <c r="G38" s="6" t="s">
        <v>29</v>
      </c>
      <c r="H38" s="6"/>
      <c r="I38" s="6" t="s">
        <v>25</v>
      </c>
      <c r="J38" s="6" t="s">
        <v>25</v>
      </c>
      <c r="K38" s="6" t="s">
        <v>25</v>
      </c>
      <c r="L38" s="6" t="s">
        <v>25</v>
      </c>
      <c r="M38" s="7" t="s">
        <v>21</v>
      </c>
      <c r="N38" s="7" t="s">
        <v>21</v>
      </c>
      <c r="O38" s="7" t="s">
        <v>26</v>
      </c>
      <c r="P38" s="2" t="s">
        <v>31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 x14ac:dyDescent="0.25">
      <c r="A39" s="4"/>
      <c r="B39" s="4">
        <v>31</v>
      </c>
      <c r="C39" s="4">
        <v>14442</v>
      </c>
      <c r="D39" s="4" t="s">
        <v>55</v>
      </c>
      <c r="E39" s="6">
        <v>70</v>
      </c>
      <c r="F39" s="6">
        <v>6</v>
      </c>
      <c r="G39" s="6" t="s">
        <v>29</v>
      </c>
      <c r="H39" s="6" t="s">
        <v>29</v>
      </c>
      <c r="I39" s="6" t="s">
        <v>25</v>
      </c>
      <c r="J39" s="6" t="s">
        <v>25</v>
      </c>
      <c r="K39" s="6" t="s">
        <v>25</v>
      </c>
      <c r="L39" s="6" t="s">
        <v>25</v>
      </c>
      <c r="M39" s="7" t="s">
        <v>21</v>
      </c>
      <c r="N39" s="7" t="s">
        <v>21</v>
      </c>
      <c r="O39" s="7" t="s">
        <v>26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0" spans="1:25" x14ac:dyDescent="0.25">
      <c r="A40" s="4"/>
      <c r="B40" s="4">
        <v>32</v>
      </c>
      <c r="C40" s="4">
        <v>14361</v>
      </c>
      <c r="D40" s="4" t="s">
        <v>56</v>
      </c>
      <c r="E40" s="6">
        <v>0</v>
      </c>
      <c r="F40" s="6">
        <v>0</v>
      </c>
      <c r="G40" s="6" t="s">
        <v>29</v>
      </c>
      <c r="H40" s="6"/>
      <c r="I40" s="6" t="s">
        <v>25</v>
      </c>
      <c r="J40" s="6" t="s">
        <v>25</v>
      </c>
      <c r="K40" s="6" t="s">
        <v>25</v>
      </c>
      <c r="L40" s="6" t="s">
        <v>25</v>
      </c>
      <c r="M40" s="7" t="s">
        <v>21</v>
      </c>
      <c r="N40" s="7" t="s">
        <v>21</v>
      </c>
      <c r="O40" s="7" t="s">
        <v>26</v>
      </c>
      <c r="P40" s="2" t="s">
        <v>31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</row>
    <row r="41" spans="1:25" x14ac:dyDescent="0.25">
      <c r="A41" s="4"/>
      <c r="B41" s="4">
        <v>33</v>
      </c>
      <c r="C41" s="4">
        <v>14401</v>
      </c>
      <c r="D41" s="4" t="s">
        <v>57</v>
      </c>
      <c r="E41" s="6">
        <v>100</v>
      </c>
      <c r="F41" s="6">
        <v>10</v>
      </c>
      <c r="G41" s="6">
        <v>9</v>
      </c>
      <c r="H41" s="6"/>
      <c r="I41" s="6"/>
      <c r="J41" s="6"/>
      <c r="K41" s="6"/>
      <c r="L41" s="6"/>
      <c r="M41" s="7">
        <f>CEILING( AVERAGE( R41,V41),1)</f>
        <v>5</v>
      </c>
      <c r="N41" s="7" t="s">
        <v>21</v>
      </c>
      <c r="O41" s="7" t="str">
        <f>IF(ISBLANK(E41),"-",IF(AND(ISBLANK(P41),Q41&gt;=65,Y41&gt;=8,S41&gt;=8,U41&gt;=65,W41&gt;=8),"Promociona",IF(AND(Q41&gt;=65,U41&gt;=65,Y41&gt;=6,OR(S41&gt;=6,T41&gt;=6),OR(W41&gt;=6,X41&gt;=6)),"Regular",IF(AND(ISBLANK(I41),Q41&gt;=65,R41&gt;=1,OR(S41&gt;=6,T41&gt;=6)),"--","Libre"))))</f>
        <v>--</v>
      </c>
      <c r="Q41">
        <f>IFERROR(VALUE(E41),0)</f>
        <v>100</v>
      </c>
      <c r="R41">
        <f>IFERROR(VALUE(F41),0)</f>
        <v>10</v>
      </c>
      <c r="S41">
        <f>IFERROR(VALUE(G41),0)</f>
        <v>9</v>
      </c>
      <c r="T41">
        <f>IFERROR(VALUE(H41),0)</f>
        <v>0</v>
      </c>
      <c r="U41">
        <f>IFERROR(VALUE(I41),0)</f>
        <v>0</v>
      </c>
      <c r="V41">
        <f>IFERROR(VALUE(J41),0)</f>
        <v>0</v>
      </c>
      <c r="W41">
        <f>IFERROR(VALUE(K41),0)</f>
        <v>0</v>
      </c>
      <c r="X41">
        <f>IFERROR(VALUE(L41),0)</f>
        <v>0</v>
      </c>
      <c r="Y41">
        <f>IFERROR(VALUE(M41),0)</f>
        <v>5</v>
      </c>
    </row>
    <row r="42" spans="1:25" x14ac:dyDescent="0.25">
      <c r="A42" s="4"/>
      <c r="B42" s="4">
        <v>34</v>
      </c>
      <c r="C42" s="4">
        <v>14436</v>
      </c>
      <c r="D42" s="4" t="s">
        <v>58</v>
      </c>
      <c r="E42" s="6">
        <v>70</v>
      </c>
      <c r="F42" s="6">
        <v>3</v>
      </c>
      <c r="G42" s="6" t="s">
        <v>29</v>
      </c>
      <c r="H42" s="6" t="s">
        <v>29</v>
      </c>
      <c r="I42" s="6" t="s">
        <v>25</v>
      </c>
      <c r="J42" s="6" t="s">
        <v>25</v>
      </c>
      <c r="K42" s="6" t="s">
        <v>25</v>
      </c>
      <c r="L42" s="6" t="s">
        <v>25</v>
      </c>
      <c r="M42" s="7" t="s">
        <v>21</v>
      </c>
      <c r="N42" s="7" t="s">
        <v>21</v>
      </c>
      <c r="O42" s="7" t="s">
        <v>26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</row>
    <row r="43" spans="1:25" x14ac:dyDescent="0.25">
      <c r="A43" s="4"/>
      <c r="B43" s="4">
        <v>35</v>
      </c>
      <c r="C43" s="4">
        <v>13535</v>
      </c>
      <c r="D43" s="4" t="s">
        <v>59</v>
      </c>
      <c r="E43" s="6">
        <v>0</v>
      </c>
      <c r="F43" s="6">
        <v>0</v>
      </c>
      <c r="G43" s="6" t="s">
        <v>29</v>
      </c>
      <c r="H43" s="6"/>
      <c r="I43" s="6" t="s">
        <v>25</v>
      </c>
      <c r="J43" s="6" t="s">
        <v>25</v>
      </c>
      <c r="K43" s="6" t="s">
        <v>25</v>
      </c>
      <c r="L43" s="6" t="s">
        <v>25</v>
      </c>
      <c r="M43" s="7" t="s">
        <v>21</v>
      </c>
      <c r="N43" s="7" t="s">
        <v>21</v>
      </c>
      <c r="O43" s="7" t="s">
        <v>26</v>
      </c>
      <c r="P43" s="2" t="s">
        <v>31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</row>
    <row r="44" spans="1:25" x14ac:dyDescent="0.25">
      <c r="A44" s="4"/>
      <c r="B44" s="4">
        <v>36</v>
      </c>
      <c r="C44" s="4">
        <v>14115</v>
      </c>
      <c r="D44" s="4" t="s">
        <v>60</v>
      </c>
      <c r="E44" s="6">
        <v>100</v>
      </c>
      <c r="F44" s="6">
        <v>9</v>
      </c>
      <c r="G44" s="6">
        <v>8</v>
      </c>
      <c r="H44" s="6"/>
      <c r="I44" s="6"/>
      <c r="J44" s="6"/>
      <c r="K44" s="6"/>
      <c r="L44" s="6"/>
      <c r="M44" s="7">
        <f>CEILING( AVERAGE( R44,V44),1)</f>
        <v>5</v>
      </c>
      <c r="N44" s="7" t="s">
        <v>21</v>
      </c>
      <c r="O44" s="7" t="str">
        <f>IF(ISBLANK(E44),"-",IF(AND(ISBLANK(P44),Q44&gt;=65,Y44&gt;=8,S44&gt;=8,U44&gt;=65,W44&gt;=8),"Promociona",IF(AND(Q44&gt;=65,U44&gt;=65,Y44&gt;=6,OR(S44&gt;=6,T44&gt;=6),OR(W44&gt;=6,X44&gt;=6)),"Regular",IF(AND(ISBLANK(I44),Q44&gt;=65,R44&gt;=1,OR(S44&gt;=6,T44&gt;=6)),"--","Libre"))))</f>
        <v>--</v>
      </c>
      <c r="Q44">
        <f>IFERROR(VALUE(E44),0)</f>
        <v>100</v>
      </c>
      <c r="R44">
        <f>IFERROR(VALUE(F44),0)</f>
        <v>9</v>
      </c>
      <c r="S44">
        <f>IFERROR(VALUE(G44),0)</f>
        <v>8</v>
      </c>
      <c r="T44">
        <f>IFERROR(VALUE(H44),0)</f>
        <v>0</v>
      </c>
      <c r="U44">
        <f>IFERROR(VALUE(I44),0)</f>
        <v>0</v>
      </c>
      <c r="V44">
        <f>IFERROR(VALUE(J44),0)</f>
        <v>0</v>
      </c>
      <c r="W44">
        <f>IFERROR(VALUE(K44),0)</f>
        <v>0</v>
      </c>
      <c r="X44">
        <f>IFERROR(VALUE(L44),0)</f>
        <v>0</v>
      </c>
      <c r="Y44">
        <f>IFERROR(VALUE(M44),0)</f>
        <v>5</v>
      </c>
    </row>
    <row r="45" spans="1:25" x14ac:dyDescent="0.25">
      <c r="A45" s="4"/>
      <c r="B45" s="4">
        <v>37</v>
      </c>
      <c r="C45" s="4">
        <v>14404</v>
      </c>
      <c r="D45" s="4" t="s">
        <v>61</v>
      </c>
      <c r="E45" s="6">
        <v>0</v>
      </c>
      <c r="F45" s="6">
        <v>0</v>
      </c>
      <c r="G45" s="6" t="s">
        <v>29</v>
      </c>
      <c r="H45" s="6"/>
      <c r="I45" s="6" t="s">
        <v>25</v>
      </c>
      <c r="J45" s="6" t="s">
        <v>25</v>
      </c>
      <c r="K45" s="6" t="s">
        <v>25</v>
      </c>
      <c r="L45" s="6" t="s">
        <v>25</v>
      </c>
      <c r="M45" s="7" t="s">
        <v>21</v>
      </c>
      <c r="N45" s="7" t="s">
        <v>21</v>
      </c>
      <c r="O45" s="7" t="s">
        <v>26</v>
      </c>
      <c r="P45" s="2" t="s">
        <v>31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</row>
    <row r="46" spans="1:25" x14ac:dyDescent="0.25">
      <c r="A46" s="4"/>
      <c r="B46" s="4">
        <v>38</v>
      </c>
      <c r="C46" s="4">
        <v>14415</v>
      </c>
      <c r="D46" s="4" t="s">
        <v>62</v>
      </c>
      <c r="E46" s="6">
        <v>0</v>
      </c>
      <c r="F46" s="6">
        <v>0</v>
      </c>
      <c r="G46" s="6" t="s">
        <v>29</v>
      </c>
      <c r="H46" s="6"/>
      <c r="I46" s="6" t="s">
        <v>25</v>
      </c>
      <c r="J46" s="6" t="s">
        <v>25</v>
      </c>
      <c r="K46" s="6" t="s">
        <v>25</v>
      </c>
      <c r="L46" s="6" t="s">
        <v>25</v>
      </c>
      <c r="M46" s="7" t="s">
        <v>21</v>
      </c>
      <c r="N46" s="7" t="s">
        <v>21</v>
      </c>
      <c r="O46" s="7" t="s">
        <v>26</v>
      </c>
      <c r="P46" s="2" t="s">
        <v>31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</row>
    <row r="47" spans="1:25" x14ac:dyDescent="0.25">
      <c r="A47" s="4"/>
      <c r="B47" s="4">
        <v>39</v>
      </c>
      <c r="C47" s="4">
        <v>14351</v>
      </c>
      <c r="D47" s="4" t="s">
        <v>63</v>
      </c>
      <c r="E47" s="6">
        <v>0</v>
      </c>
      <c r="F47" s="6">
        <v>0</v>
      </c>
      <c r="G47" s="6" t="s">
        <v>29</v>
      </c>
      <c r="H47" s="6"/>
      <c r="I47" s="6" t="s">
        <v>25</v>
      </c>
      <c r="J47" s="6" t="s">
        <v>25</v>
      </c>
      <c r="K47" s="6" t="s">
        <v>25</v>
      </c>
      <c r="L47" s="6" t="s">
        <v>25</v>
      </c>
      <c r="M47" s="7" t="s">
        <v>21</v>
      </c>
      <c r="N47" s="7" t="s">
        <v>21</v>
      </c>
      <c r="O47" s="7" t="s">
        <v>26</v>
      </c>
      <c r="P47" s="2" t="s">
        <v>31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</row>
    <row r="48" spans="1:25" x14ac:dyDescent="0.25">
      <c r="A48" s="4"/>
      <c r="B48" s="4">
        <v>40</v>
      </c>
      <c r="C48" s="4">
        <v>14355</v>
      </c>
      <c r="D48" s="4" t="s">
        <v>64</v>
      </c>
      <c r="E48" s="6">
        <v>0</v>
      </c>
      <c r="F48" s="6">
        <v>0</v>
      </c>
      <c r="G48" s="6" t="s">
        <v>29</v>
      </c>
      <c r="H48" s="6"/>
      <c r="I48" s="6" t="s">
        <v>25</v>
      </c>
      <c r="J48" s="6" t="s">
        <v>25</v>
      </c>
      <c r="K48" s="6" t="s">
        <v>25</v>
      </c>
      <c r="L48" s="6" t="s">
        <v>25</v>
      </c>
      <c r="M48" s="7" t="s">
        <v>21</v>
      </c>
      <c r="N48" s="7" t="s">
        <v>21</v>
      </c>
      <c r="O48" s="7" t="s">
        <v>26</v>
      </c>
      <c r="P48" s="2" t="s">
        <v>31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</row>
    <row r="49" spans="1:25" x14ac:dyDescent="0.25">
      <c r="A49" s="4"/>
      <c r="B49" s="4">
        <v>41</v>
      </c>
      <c r="C49" s="4">
        <v>14359</v>
      </c>
      <c r="D49" s="4" t="s">
        <v>65</v>
      </c>
      <c r="E49" s="6">
        <v>0</v>
      </c>
      <c r="F49" s="6">
        <v>0</v>
      </c>
      <c r="G49" s="6" t="s">
        <v>29</v>
      </c>
      <c r="H49" s="6"/>
      <c r="I49" s="6" t="s">
        <v>25</v>
      </c>
      <c r="J49" s="6" t="s">
        <v>25</v>
      </c>
      <c r="K49" s="6" t="s">
        <v>25</v>
      </c>
      <c r="L49" s="6" t="s">
        <v>25</v>
      </c>
      <c r="M49" s="7" t="s">
        <v>21</v>
      </c>
      <c r="N49" s="7" t="s">
        <v>21</v>
      </c>
      <c r="O49" s="7" t="s">
        <v>26</v>
      </c>
      <c r="P49" s="2" t="s">
        <v>31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</row>
    <row r="50" spans="1:25" x14ac:dyDescent="0.25">
      <c r="A50" s="4"/>
      <c r="B50" s="4">
        <v>42</v>
      </c>
      <c r="C50" s="4">
        <v>14357</v>
      </c>
      <c r="D50" s="4" t="s">
        <v>66</v>
      </c>
      <c r="E50" s="6">
        <v>95</v>
      </c>
      <c r="F50" s="6">
        <v>7</v>
      </c>
      <c r="G50" s="6">
        <v>5</v>
      </c>
      <c r="H50" s="6">
        <v>5</v>
      </c>
      <c r="I50" s="6" t="s">
        <v>25</v>
      </c>
      <c r="J50" s="6" t="s">
        <v>25</v>
      </c>
      <c r="K50" s="6" t="s">
        <v>25</v>
      </c>
      <c r="L50" s="6" t="s">
        <v>25</v>
      </c>
      <c r="M50" s="7" t="s">
        <v>21</v>
      </c>
      <c r="N50" s="7" t="s">
        <v>21</v>
      </c>
      <c r="O50" s="7" t="s">
        <v>26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</row>
    <row r="51" spans="1:25" x14ac:dyDescent="0.25">
      <c r="A51" s="4"/>
      <c r="B51" s="4">
        <v>43</v>
      </c>
      <c r="C51" s="4">
        <v>14432</v>
      </c>
      <c r="D51" s="4" t="s">
        <v>67</v>
      </c>
      <c r="E51" s="6">
        <v>0</v>
      </c>
      <c r="F51" s="6">
        <v>0</v>
      </c>
      <c r="G51" s="6" t="s">
        <v>29</v>
      </c>
      <c r="H51" s="6"/>
      <c r="I51" s="6" t="s">
        <v>25</v>
      </c>
      <c r="J51" s="6" t="s">
        <v>25</v>
      </c>
      <c r="K51" s="6" t="s">
        <v>25</v>
      </c>
      <c r="L51" s="6" t="s">
        <v>25</v>
      </c>
      <c r="M51" s="7" t="s">
        <v>21</v>
      </c>
      <c r="N51" s="7" t="s">
        <v>21</v>
      </c>
      <c r="O51" s="7" t="s">
        <v>26</v>
      </c>
      <c r="P51" s="2" t="s">
        <v>31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</row>
    <row r="52" spans="1:25" x14ac:dyDescent="0.25">
      <c r="A52" s="4"/>
      <c r="B52" s="4">
        <v>44</v>
      </c>
      <c r="C52" s="4">
        <v>14427</v>
      </c>
      <c r="D52" s="4" t="s">
        <v>68</v>
      </c>
      <c r="E52" s="6">
        <v>60</v>
      </c>
      <c r="F52" s="6">
        <v>5</v>
      </c>
      <c r="G52" s="6" t="s">
        <v>29</v>
      </c>
      <c r="H52" s="6"/>
      <c r="I52" s="6" t="s">
        <v>25</v>
      </c>
      <c r="J52" s="6" t="s">
        <v>25</v>
      </c>
      <c r="K52" s="6" t="s">
        <v>25</v>
      </c>
      <c r="L52" s="6" t="s">
        <v>25</v>
      </c>
      <c r="M52" s="7" t="s">
        <v>21</v>
      </c>
      <c r="N52" s="7" t="s">
        <v>21</v>
      </c>
      <c r="O52" s="7" t="s">
        <v>26</v>
      </c>
      <c r="P52" s="2" t="s">
        <v>31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</row>
    <row r="53" spans="1:25" x14ac:dyDescent="0.25">
      <c r="A53" s="4"/>
      <c r="B53" s="4">
        <v>45</v>
      </c>
      <c r="C53" s="4">
        <v>13743</v>
      </c>
      <c r="D53" s="4" t="s">
        <v>69</v>
      </c>
      <c r="E53" s="6">
        <v>100</v>
      </c>
      <c r="F53" s="6">
        <v>9</v>
      </c>
      <c r="G53" s="6">
        <v>9</v>
      </c>
      <c r="H53" s="6"/>
      <c r="I53" s="6"/>
      <c r="J53" s="6"/>
      <c r="K53" s="6"/>
      <c r="L53" s="6"/>
      <c r="M53" s="7">
        <f>CEILING( AVERAGE( R53,V53),1)</f>
        <v>5</v>
      </c>
      <c r="N53" s="7" t="s">
        <v>21</v>
      </c>
      <c r="O53" s="7" t="str">
        <f>IF(ISBLANK(E53),"-",IF(AND(ISBLANK(P53),Q53&gt;=65,Y53&gt;=8,S53&gt;=8,U53&gt;=65,W53&gt;=8),"Promociona",IF(AND(Q53&gt;=65,U53&gt;=65,Y53&gt;=6,OR(S53&gt;=6,T53&gt;=6),OR(W53&gt;=6,X53&gt;=6)),"Regular",IF(AND(ISBLANK(I53),Q53&gt;=65,R53&gt;=1,OR(S53&gt;=6,T53&gt;=6)),"--","Libre"))))</f>
        <v>--</v>
      </c>
      <c r="Q53">
        <f>IFERROR(VALUE(E53),0)</f>
        <v>100</v>
      </c>
      <c r="R53">
        <f>IFERROR(VALUE(F53),0)</f>
        <v>9</v>
      </c>
      <c r="S53">
        <f>IFERROR(VALUE(G53),0)</f>
        <v>9</v>
      </c>
      <c r="T53">
        <f>IFERROR(VALUE(H53),0)</f>
        <v>0</v>
      </c>
      <c r="U53">
        <f>IFERROR(VALUE(I53),0)</f>
        <v>0</v>
      </c>
      <c r="V53">
        <f>IFERROR(VALUE(J53),0)</f>
        <v>0</v>
      </c>
      <c r="W53">
        <f>IFERROR(VALUE(K53),0)</f>
        <v>0</v>
      </c>
      <c r="X53">
        <f>IFERROR(VALUE(L53),0)</f>
        <v>0</v>
      </c>
      <c r="Y53">
        <f>IFERROR(VALUE(M53),0)</f>
        <v>5</v>
      </c>
    </row>
    <row r="54" spans="1:25" x14ac:dyDescent="0.25">
      <c r="A54" s="4"/>
      <c r="B54" s="4">
        <v>46</v>
      </c>
      <c r="C54" s="4">
        <v>14360</v>
      </c>
      <c r="D54" s="4" t="s">
        <v>70</v>
      </c>
      <c r="E54" s="6">
        <v>100</v>
      </c>
      <c r="F54" s="6">
        <v>3</v>
      </c>
      <c r="G54" s="6">
        <v>4</v>
      </c>
      <c r="H54" s="6">
        <v>5</v>
      </c>
      <c r="I54" s="6" t="s">
        <v>25</v>
      </c>
      <c r="J54" s="6" t="s">
        <v>25</v>
      </c>
      <c r="K54" s="6" t="s">
        <v>25</v>
      </c>
      <c r="L54" s="6" t="s">
        <v>25</v>
      </c>
      <c r="M54" s="7" t="s">
        <v>21</v>
      </c>
      <c r="N54" s="7" t="s">
        <v>21</v>
      </c>
      <c r="O54" s="7" t="s">
        <v>26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</row>
    <row r="55" spans="1:25" x14ac:dyDescent="0.25">
      <c r="A55" s="4"/>
      <c r="B55" s="4">
        <v>47</v>
      </c>
      <c r="C55" s="4">
        <v>13736</v>
      </c>
      <c r="D55" s="4" t="s">
        <v>71</v>
      </c>
      <c r="E55" s="6">
        <v>100</v>
      </c>
      <c r="F55" s="6">
        <v>9</v>
      </c>
      <c r="G55" s="6">
        <v>8</v>
      </c>
      <c r="H55" s="6"/>
      <c r="I55" s="6"/>
      <c r="J55" s="6"/>
      <c r="K55" s="6"/>
      <c r="L55" s="6"/>
      <c r="M55" s="7">
        <f>CEILING( AVERAGE( R55,V55),1)</f>
        <v>5</v>
      </c>
      <c r="N55" s="7" t="s">
        <v>21</v>
      </c>
      <c r="O55" s="7" t="str">
        <f>IF(ISBLANK(E55),"-",IF(AND(ISBLANK(P55),Q55&gt;=65,Y55&gt;=8,S55&gt;=8,U55&gt;=65,W55&gt;=8),"Promociona",IF(AND(Q55&gt;=65,U55&gt;=65,Y55&gt;=6,OR(S55&gt;=6,T55&gt;=6),OR(W55&gt;=6,X55&gt;=6)),"Regular",IF(AND(ISBLANK(I55),Q55&gt;=65,R55&gt;=1,OR(S55&gt;=6,T55&gt;=6)),"--","Libre"))))</f>
        <v>--</v>
      </c>
      <c r="Q55">
        <f>IFERROR(VALUE(E55),0)</f>
        <v>100</v>
      </c>
      <c r="R55">
        <f>IFERROR(VALUE(F55),0)</f>
        <v>9</v>
      </c>
      <c r="S55">
        <f>IFERROR(VALUE(G55),0)</f>
        <v>8</v>
      </c>
      <c r="T55">
        <f>IFERROR(VALUE(H55),0)</f>
        <v>0</v>
      </c>
      <c r="U55">
        <f>IFERROR(VALUE(I55),0)</f>
        <v>0</v>
      </c>
      <c r="V55">
        <f>IFERROR(VALUE(J55),0)</f>
        <v>0</v>
      </c>
      <c r="W55">
        <f>IFERROR(VALUE(K55),0)</f>
        <v>0</v>
      </c>
      <c r="X55">
        <f>IFERROR(VALUE(L55),0)</f>
        <v>0</v>
      </c>
      <c r="Y55">
        <f>IFERROR(VALUE(M55),0)</f>
        <v>5</v>
      </c>
    </row>
    <row r="56" spans="1:25" x14ac:dyDescent="0.25">
      <c r="A56" s="4"/>
      <c r="B56" s="4">
        <v>48</v>
      </c>
      <c r="C56" s="4">
        <v>14430</v>
      </c>
      <c r="D56" s="4" t="s">
        <v>72</v>
      </c>
      <c r="E56" s="6">
        <v>0</v>
      </c>
      <c r="F56" s="6">
        <v>0</v>
      </c>
      <c r="G56" s="6" t="s">
        <v>29</v>
      </c>
      <c r="H56" s="6"/>
      <c r="I56" s="6" t="s">
        <v>25</v>
      </c>
      <c r="J56" s="6" t="s">
        <v>25</v>
      </c>
      <c r="K56" s="6" t="s">
        <v>25</v>
      </c>
      <c r="L56" s="6" t="s">
        <v>25</v>
      </c>
      <c r="M56" s="7" t="s">
        <v>21</v>
      </c>
      <c r="N56" s="7" t="s">
        <v>21</v>
      </c>
      <c r="O56" s="7" t="s">
        <v>26</v>
      </c>
      <c r="P56" s="2" t="s">
        <v>31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</row>
    <row r="57" spans="1:25" x14ac:dyDescent="0.25">
      <c r="A57" s="4"/>
      <c r="B57" s="4">
        <v>49</v>
      </c>
      <c r="C57" s="4">
        <v>14433</v>
      </c>
      <c r="D57" s="4" t="s">
        <v>73</v>
      </c>
      <c r="E57" s="6">
        <v>95</v>
      </c>
      <c r="F57" s="6">
        <v>9</v>
      </c>
      <c r="G57" s="6">
        <v>8</v>
      </c>
      <c r="H57" s="6"/>
      <c r="I57" s="6"/>
      <c r="J57" s="6"/>
      <c r="K57" s="6"/>
      <c r="L57" s="6"/>
      <c r="M57" s="7">
        <f>CEILING( AVERAGE( R57,V57),1)</f>
        <v>5</v>
      </c>
      <c r="N57" s="7" t="s">
        <v>21</v>
      </c>
      <c r="O57" s="7" t="str">
        <f>IF(ISBLANK(E57),"-",IF(AND(ISBLANK(P57),Q57&gt;=65,Y57&gt;=8,S57&gt;=8,U57&gt;=65,W57&gt;=8),"Promociona",IF(AND(Q57&gt;=65,U57&gt;=65,Y57&gt;=6,OR(S57&gt;=6,T57&gt;=6),OR(W57&gt;=6,X57&gt;=6)),"Regular",IF(AND(ISBLANK(I57),Q57&gt;=65,R57&gt;=1,OR(S57&gt;=6,T57&gt;=6)),"--","Libre"))))</f>
        <v>--</v>
      </c>
      <c r="Q57">
        <f>IFERROR(VALUE(E57),0)</f>
        <v>95</v>
      </c>
      <c r="R57">
        <f>IFERROR(VALUE(F57),0)</f>
        <v>9</v>
      </c>
      <c r="S57">
        <f>IFERROR(VALUE(G57),0)</f>
        <v>8</v>
      </c>
      <c r="T57">
        <f>IFERROR(VALUE(H57),0)</f>
        <v>0</v>
      </c>
      <c r="U57">
        <f>IFERROR(VALUE(I57),0)</f>
        <v>0</v>
      </c>
      <c r="V57">
        <f>IFERROR(VALUE(J57),0)</f>
        <v>0</v>
      </c>
      <c r="W57">
        <f>IFERROR(VALUE(K57),0)</f>
        <v>0</v>
      </c>
      <c r="X57">
        <f>IFERROR(VALUE(L57),0)</f>
        <v>0</v>
      </c>
      <c r="Y57">
        <f>IFERROR(VALUE(M57),0)</f>
        <v>5</v>
      </c>
    </row>
    <row r="58" spans="1:25" x14ac:dyDescent="0.25">
      <c r="A58" s="4"/>
      <c r="B58" s="4">
        <v>50</v>
      </c>
      <c r="C58" s="4">
        <v>14354</v>
      </c>
      <c r="D58" s="4" t="s">
        <v>74</v>
      </c>
      <c r="E58" s="6">
        <v>100</v>
      </c>
      <c r="F58" s="6">
        <v>9</v>
      </c>
      <c r="G58" s="6">
        <v>8</v>
      </c>
      <c r="H58" s="6"/>
      <c r="I58" s="6"/>
      <c r="J58" s="6"/>
      <c r="K58" s="6"/>
      <c r="L58" s="6"/>
      <c r="M58" s="7">
        <f>CEILING( AVERAGE( R58,V58),1)</f>
        <v>5</v>
      </c>
      <c r="N58" s="7" t="s">
        <v>21</v>
      </c>
      <c r="O58" s="7" t="str">
        <f>IF(ISBLANK(E58),"-",IF(AND(ISBLANK(P58),Q58&gt;=65,Y58&gt;=8,S58&gt;=8,U58&gt;=65,W58&gt;=8),"Promociona",IF(AND(Q58&gt;=65,U58&gt;=65,Y58&gt;=6,OR(S58&gt;=6,T58&gt;=6),OR(W58&gt;=6,X58&gt;=6)),"Regular",IF(AND(ISBLANK(I58),Q58&gt;=65,R58&gt;=1,OR(S58&gt;=6,T58&gt;=6)),"--","Libre"))))</f>
        <v>--</v>
      </c>
      <c r="Q58">
        <f>IFERROR(VALUE(E58),0)</f>
        <v>100</v>
      </c>
      <c r="R58">
        <f>IFERROR(VALUE(F58),0)</f>
        <v>9</v>
      </c>
      <c r="S58">
        <f>IFERROR(VALUE(G58),0)</f>
        <v>8</v>
      </c>
      <c r="T58">
        <f>IFERROR(VALUE(H58),0)</f>
        <v>0</v>
      </c>
      <c r="U58">
        <f>IFERROR(VALUE(I58),0)</f>
        <v>0</v>
      </c>
      <c r="V58">
        <f>IFERROR(VALUE(J58),0)</f>
        <v>0</v>
      </c>
      <c r="W58">
        <f>IFERROR(VALUE(K58),0)</f>
        <v>0</v>
      </c>
      <c r="X58">
        <f>IFERROR(VALUE(L58),0)</f>
        <v>0</v>
      </c>
      <c r="Y58">
        <f>IFERROR(VALUE(M58),0)</f>
        <v>5</v>
      </c>
    </row>
    <row r="59" spans="1:25" x14ac:dyDescent="0.25">
      <c r="A59" s="4"/>
      <c r="B59" s="4">
        <v>51</v>
      </c>
      <c r="C59" s="4">
        <v>11971</v>
      </c>
      <c r="D59" s="4" t="s">
        <v>75</v>
      </c>
      <c r="E59" s="6">
        <v>0</v>
      </c>
      <c r="F59" s="6">
        <v>0</v>
      </c>
      <c r="G59" s="6" t="s">
        <v>29</v>
      </c>
      <c r="H59" s="6"/>
      <c r="I59" s="6" t="s">
        <v>25</v>
      </c>
      <c r="J59" s="6" t="s">
        <v>25</v>
      </c>
      <c r="K59" s="6" t="s">
        <v>25</v>
      </c>
      <c r="L59" s="6" t="s">
        <v>25</v>
      </c>
      <c r="M59" s="7" t="s">
        <v>21</v>
      </c>
      <c r="N59" s="7" t="s">
        <v>21</v>
      </c>
      <c r="O59" s="7" t="s">
        <v>26</v>
      </c>
      <c r="P59" s="2" t="s">
        <v>31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</row>
    <row r="60" spans="1:25" x14ac:dyDescent="0.25">
      <c r="A60" s="4"/>
      <c r="B60" s="4">
        <v>52</v>
      </c>
      <c r="C60" s="4">
        <v>14352</v>
      </c>
      <c r="D60" s="4" t="s">
        <v>76</v>
      </c>
      <c r="E60" s="6">
        <v>0</v>
      </c>
      <c r="F60" s="6">
        <v>0</v>
      </c>
      <c r="G60" s="6" t="s">
        <v>29</v>
      </c>
      <c r="H60" s="6"/>
      <c r="I60" s="6" t="s">
        <v>25</v>
      </c>
      <c r="J60" s="6" t="s">
        <v>25</v>
      </c>
      <c r="K60" s="6" t="s">
        <v>25</v>
      </c>
      <c r="L60" s="6" t="s">
        <v>25</v>
      </c>
      <c r="M60" s="7" t="s">
        <v>21</v>
      </c>
      <c r="N60" s="7" t="s">
        <v>21</v>
      </c>
      <c r="O60" s="7" t="s">
        <v>26</v>
      </c>
      <c r="P60" s="2" t="s">
        <v>31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</row>
    <row r="61" spans="1:25" x14ac:dyDescent="0.25">
      <c r="A61" s="4"/>
      <c r="B61" s="4">
        <v>53</v>
      </c>
      <c r="C61" s="4">
        <v>14413</v>
      </c>
      <c r="D61" s="4" t="s">
        <v>77</v>
      </c>
      <c r="E61" s="6">
        <v>90</v>
      </c>
      <c r="F61" s="6">
        <v>8</v>
      </c>
      <c r="G61" s="6">
        <v>6</v>
      </c>
      <c r="H61" s="6"/>
      <c r="I61" s="6"/>
      <c r="J61" s="6"/>
      <c r="K61" s="6"/>
      <c r="L61" s="6"/>
      <c r="M61" s="7">
        <f>CEILING( AVERAGE( R61,V61),1)</f>
        <v>4</v>
      </c>
      <c r="N61" s="7" t="s">
        <v>21</v>
      </c>
      <c r="O61" s="7" t="str">
        <f>IF(ISBLANK(E61),"-",IF(AND(ISBLANK(P61),Q61&gt;=65,Y61&gt;=8,S61&gt;=8,U61&gt;=65,W61&gt;=8),"Promociona",IF(AND(Q61&gt;=65,U61&gt;=65,Y61&gt;=6,OR(S61&gt;=6,T61&gt;=6),OR(W61&gt;=6,X61&gt;=6)),"Regular",IF(AND(ISBLANK(I61),Q61&gt;=65,R61&gt;=1,OR(S61&gt;=6,T61&gt;=6)),"--","Libre"))))</f>
        <v>--</v>
      </c>
      <c r="Q61">
        <f>IFERROR(VALUE(E61),0)</f>
        <v>90</v>
      </c>
      <c r="R61">
        <f>IFERROR(VALUE(F61),0)</f>
        <v>8</v>
      </c>
      <c r="S61">
        <f>IFERROR(VALUE(G61),0)</f>
        <v>6</v>
      </c>
      <c r="T61">
        <f>IFERROR(VALUE(H61),0)</f>
        <v>0</v>
      </c>
      <c r="U61">
        <f>IFERROR(VALUE(I61),0)</f>
        <v>0</v>
      </c>
      <c r="V61">
        <f>IFERROR(VALUE(J61),0)</f>
        <v>0</v>
      </c>
      <c r="W61">
        <f>IFERROR(VALUE(K61),0)</f>
        <v>0</v>
      </c>
      <c r="X61">
        <f>IFERROR(VALUE(L61),0)</f>
        <v>0</v>
      </c>
      <c r="Y61">
        <f>IFERROR(VALUE(M61),0)</f>
        <v>4</v>
      </c>
    </row>
    <row r="62" spans="1:25" x14ac:dyDescent="0.25">
      <c r="A62" s="4"/>
      <c r="B62" s="4">
        <v>54</v>
      </c>
      <c r="C62" s="4">
        <v>14399</v>
      </c>
      <c r="D62" s="4" t="s">
        <v>78</v>
      </c>
      <c r="E62" s="6">
        <v>0</v>
      </c>
      <c r="F62" s="6">
        <v>0</v>
      </c>
      <c r="G62" s="6" t="s">
        <v>29</v>
      </c>
      <c r="H62" s="6"/>
      <c r="I62" s="6" t="s">
        <v>25</v>
      </c>
      <c r="J62" s="6" t="s">
        <v>25</v>
      </c>
      <c r="K62" s="6" t="s">
        <v>25</v>
      </c>
      <c r="L62" s="6" t="s">
        <v>25</v>
      </c>
      <c r="M62" s="7" t="s">
        <v>21</v>
      </c>
      <c r="N62" s="7" t="s">
        <v>21</v>
      </c>
      <c r="O62" s="7" t="s">
        <v>26</v>
      </c>
      <c r="P62" s="2" t="s">
        <v>31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</row>
    <row r="63" spans="1:25" x14ac:dyDescent="0.25">
      <c r="A63" s="4"/>
      <c r="B63" s="4">
        <v>55</v>
      </c>
      <c r="C63" s="4">
        <v>14362</v>
      </c>
      <c r="D63" s="4" t="s">
        <v>79</v>
      </c>
      <c r="E63" s="6">
        <v>100</v>
      </c>
      <c r="F63" s="6">
        <v>8</v>
      </c>
      <c r="G63" s="6">
        <v>7</v>
      </c>
      <c r="H63" s="6"/>
      <c r="I63" s="6"/>
      <c r="J63" s="6"/>
      <c r="K63" s="6"/>
      <c r="L63" s="6"/>
      <c r="M63" s="7">
        <f>CEILING( AVERAGE( R63,V63),1)</f>
        <v>4</v>
      </c>
      <c r="N63" s="7" t="s">
        <v>21</v>
      </c>
      <c r="O63" s="7" t="str">
        <f>IF(ISBLANK(E63),"-",IF(AND(ISBLANK(P63),Q63&gt;=65,Y63&gt;=8,S63&gt;=8,U63&gt;=65,W63&gt;=8),"Promociona",IF(AND(Q63&gt;=65,U63&gt;=65,Y63&gt;=6,OR(S63&gt;=6,T63&gt;=6),OR(W63&gt;=6,X63&gt;=6)),"Regular",IF(AND(ISBLANK(I63),Q63&gt;=65,R63&gt;=1,OR(S63&gt;=6,T63&gt;=6)),"--","Libre"))))</f>
        <v>--</v>
      </c>
      <c r="Q63">
        <f>IFERROR(VALUE(E63),0)</f>
        <v>100</v>
      </c>
      <c r="R63">
        <f>IFERROR(VALUE(F63),0)</f>
        <v>8</v>
      </c>
      <c r="S63">
        <f>IFERROR(VALUE(G63),0)</f>
        <v>7</v>
      </c>
      <c r="T63">
        <f>IFERROR(VALUE(H63),0)</f>
        <v>0</v>
      </c>
      <c r="U63">
        <f>IFERROR(VALUE(I63),0)</f>
        <v>0</v>
      </c>
      <c r="V63">
        <f>IFERROR(VALUE(J63),0)</f>
        <v>0</v>
      </c>
      <c r="W63">
        <f>IFERROR(VALUE(K63),0)</f>
        <v>0</v>
      </c>
      <c r="X63">
        <f>IFERROR(VALUE(L63),0)</f>
        <v>0</v>
      </c>
      <c r="Y63">
        <f>IFERROR(VALUE(M63),0)</f>
        <v>4</v>
      </c>
    </row>
    <row r="64" spans="1:25" x14ac:dyDescent="0.25">
      <c r="A64" s="4"/>
      <c r="B64" s="4">
        <v>56</v>
      </c>
      <c r="C64" s="4">
        <v>14435</v>
      </c>
      <c r="D64" s="4" t="s">
        <v>80</v>
      </c>
      <c r="E64" s="6">
        <v>0</v>
      </c>
      <c r="F64" s="6">
        <v>0</v>
      </c>
      <c r="G64" s="6" t="s">
        <v>29</v>
      </c>
      <c r="H64" s="6"/>
      <c r="I64" s="6" t="s">
        <v>25</v>
      </c>
      <c r="J64" s="6" t="s">
        <v>25</v>
      </c>
      <c r="K64" s="6" t="s">
        <v>25</v>
      </c>
      <c r="L64" s="6" t="s">
        <v>25</v>
      </c>
      <c r="M64" s="7" t="s">
        <v>21</v>
      </c>
      <c r="N64" s="7" t="s">
        <v>21</v>
      </c>
      <c r="O64" s="7" t="s">
        <v>26</v>
      </c>
      <c r="P64" s="2" t="s">
        <v>31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</row>
    <row r="65" spans="1:25" x14ac:dyDescent="0.25">
      <c r="A65" s="4"/>
      <c r="B65" s="4">
        <v>57</v>
      </c>
      <c r="C65" s="4">
        <v>14350</v>
      </c>
      <c r="D65" s="4" t="s">
        <v>81</v>
      </c>
      <c r="E65" s="6">
        <v>100</v>
      </c>
      <c r="F65" s="6">
        <v>4</v>
      </c>
      <c r="G65" s="6">
        <v>2</v>
      </c>
      <c r="H65" s="6">
        <v>4</v>
      </c>
      <c r="I65" s="6" t="s">
        <v>25</v>
      </c>
      <c r="J65" s="6" t="s">
        <v>25</v>
      </c>
      <c r="K65" s="6" t="s">
        <v>25</v>
      </c>
      <c r="L65" s="6" t="s">
        <v>25</v>
      </c>
      <c r="M65" s="7" t="s">
        <v>21</v>
      </c>
      <c r="N65" s="7" t="s">
        <v>21</v>
      </c>
      <c r="O65" s="7" t="s">
        <v>26</v>
      </c>
      <c r="P65" s="2" t="s">
        <v>31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</row>
    <row r="66" spans="1:25" x14ac:dyDescent="0.25">
      <c r="A66" s="4"/>
      <c r="B66" s="4">
        <v>58</v>
      </c>
      <c r="C66" s="4">
        <v>14365</v>
      </c>
      <c r="D66" s="4" t="s">
        <v>82</v>
      </c>
      <c r="E66" s="6">
        <v>95</v>
      </c>
      <c r="F66" s="6">
        <v>9</v>
      </c>
      <c r="G66" s="6">
        <v>6</v>
      </c>
      <c r="H66" s="6"/>
      <c r="I66" s="6"/>
      <c r="J66" s="6"/>
      <c r="K66" s="6"/>
      <c r="L66" s="6"/>
      <c r="M66" s="7">
        <f>CEILING( AVERAGE( R66,V66),1)</f>
        <v>5</v>
      </c>
      <c r="N66" s="7" t="s">
        <v>21</v>
      </c>
      <c r="O66" s="7" t="str">
        <f>IF(ISBLANK(E66),"-",IF(AND(ISBLANK(P66),Q66&gt;=65,Y66&gt;=8,S66&gt;=8,U66&gt;=65,W66&gt;=8),"Promociona",IF(AND(Q66&gt;=65,U66&gt;=65,Y66&gt;=6,OR(S66&gt;=6,T66&gt;=6),OR(W66&gt;=6,X66&gt;=6)),"Regular",IF(AND(ISBLANK(I66),Q66&gt;=65,R66&gt;=1,OR(S66&gt;=6,T66&gt;=6)),"--","Libre"))))</f>
        <v>--</v>
      </c>
      <c r="Q66">
        <f>IFERROR(VALUE(E66),0)</f>
        <v>95</v>
      </c>
      <c r="R66">
        <f>IFERROR(VALUE(F66),0)</f>
        <v>9</v>
      </c>
      <c r="S66">
        <f>IFERROR(VALUE(G66),0)</f>
        <v>6</v>
      </c>
      <c r="T66">
        <f>IFERROR(VALUE(H66),0)</f>
        <v>0</v>
      </c>
      <c r="U66">
        <f>IFERROR(VALUE(I66),0)</f>
        <v>0</v>
      </c>
      <c r="V66">
        <f>IFERROR(VALUE(J66),0)</f>
        <v>0</v>
      </c>
      <c r="W66">
        <f>IFERROR(VALUE(K66),0)</f>
        <v>0</v>
      </c>
      <c r="X66">
        <f>IFERROR(VALUE(L66),0)</f>
        <v>0</v>
      </c>
      <c r="Y66">
        <f>IFERROR(VALUE(M66),0)</f>
        <v>5</v>
      </c>
    </row>
    <row r="67" spans="1:25" x14ac:dyDescent="0.25">
      <c r="A67" s="4"/>
      <c r="B67" s="4">
        <v>59</v>
      </c>
      <c r="C67" s="4">
        <v>14390</v>
      </c>
      <c r="D67" s="4" t="s">
        <v>83</v>
      </c>
      <c r="E67" s="6">
        <v>0</v>
      </c>
      <c r="F67" s="6">
        <v>0</v>
      </c>
      <c r="G67" s="6" t="s">
        <v>29</v>
      </c>
      <c r="H67" s="6"/>
      <c r="I67" s="6" t="s">
        <v>25</v>
      </c>
      <c r="J67" s="6" t="s">
        <v>25</v>
      </c>
      <c r="K67" s="6" t="s">
        <v>25</v>
      </c>
      <c r="L67" s="6" t="s">
        <v>25</v>
      </c>
      <c r="M67" s="7" t="s">
        <v>21</v>
      </c>
      <c r="N67" s="7" t="s">
        <v>21</v>
      </c>
      <c r="O67" s="7" t="s">
        <v>26</v>
      </c>
      <c r="P67" s="2" t="s">
        <v>31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</row>
    <row r="69" spans="1:25" x14ac:dyDescent="0.25">
      <c r="A69" t="s">
        <v>84</v>
      </c>
    </row>
    <row r="70" spans="1:25" x14ac:dyDescent="0.25">
      <c r="A70" t="s">
        <v>85</v>
      </c>
    </row>
    <row r="71" spans="1:25" x14ac:dyDescent="0.25">
      <c r="A71" t="s">
        <v>86</v>
      </c>
    </row>
    <row r="72" spans="1:25" x14ac:dyDescent="0.25">
      <c r="A72" t="s">
        <v>87</v>
      </c>
    </row>
    <row r="73" spans="1:25" x14ac:dyDescent="0.25">
      <c r="A73" t="s">
        <v>88</v>
      </c>
    </row>
    <row r="75" spans="1:25" x14ac:dyDescent="0.25">
      <c r="D75" t="s">
        <v>89</v>
      </c>
    </row>
    <row r="76" spans="1:25" x14ac:dyDescent="0.25">
      <c r="D76" t="s">
        <v>90</v>
      </c>
      <c r="E76">
        <v>36</v>
      </c>
    </row>
    <row r="77" spans="1:25" x14ac:dyDescent="0.25">
      <c r="D77" t="s">
        <v>91</v>
      </c>
    </row>
    <row r="78" spans="1:25" x14ac:dyDescent="0.25">
      <c r="H78" t="s">
        <v>92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DG13_1r1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2024-10-31T22:21:51Z</dcterms:created>
  <dcterms:modified xsi:type="dcterms:W3CDTF">2024-10-31T22:21:51Z</dcterms:modified>
</cp:coreProperties>
</file>