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32_3A1" sheetId="1" r:id="rId1"/>
  </sheets>
  <calcPr calcId="145621"/>
</workbook>
</file>

<file path=xl/calcChain.xml><?xml version="1.0" encoding="utf-8"?>
<calcChain xmlns="http://schemas.openxmlformats.org/spreadsheetml/2006/main">
  <c r="Y30" i="1" l="1"/>
  <c r="Y29" i="1"/>
  <c r="Y28" i="1"/>
  <c r="Y27" i="1"/>
  <c r="Y26" i="1"/>
  <c r="Y25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X30" i="1"/>
  <c r="X29" i="1"/>
  <c r="X28" i="1"/>
  <c r="X27" i="1"/>
  <c r="X26" i="1"/>
  <c r="X25" i="1"/>
  <c r="X23" i="1"/>
  <c r="X22" i="1"/>
  <c r="X21" i="1"/>
  <c r="X20" i="1"/>
  <c r="X19" i="1"/>
  <c r="X18" i="1"/>
  <c r="X17" i="1"/>
  <c r="X16" i="1"/>
  <c r="X15" i="1"/>
  <c r="X14" i="1"/>
  <c r="X13" i="1"/>
  <c r="X12" i="1"/>
  <c r="X11" i="1"/>
  <c r="X10" i="1"/>
  <c r="X9" i="1"/>
  <c r="W30" i="1"/>
  <c r="W29" i="1"/>
  <c r="W28" i="1"/>
  <c r="W27" i="1"/>
  <c r="W26" i="1"/>
  <c r="W25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V30" i="1"/>
  <c r="V29" i="1"/>
  <c r="V28" i="1"/>
  <c r="V27" i="1"/>
  <c r="V26" i="1"/>
  <c r="V25" i="1"/>
  <c r="V23" i="1"/>
  <c r="V22" i="1"/>
  <c r="V21" i="1"/>
  <c r="V20" i="1"/>
  <c r="V19" i="1"/>
  <c r="V18" i="1"/>
  <c r="V17" i="1"/>
  <c r="V16" i="1"/>
  <c r="V15" i="1"/>
  <c r="V14" i="1"/>
  <c r="V13" i="1"/>
  <c r="V12" i="1"/>
  <c r="V11" i="1"/>
  <c r="V10" i="1"/>
  <c r="V9" i="1"/>
  <c r="U30" i="1"/>
  <c r="U29" i="1"/>
  <c r="U28" i="1"/>
  <c r="U27" i="1"/>
  <c r="U26" i="1"/>
  <c r="U25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T30" i="1"/>
  <c r="T29" i="1"/>
  <c r="T28" i="1"/>
  <c r="T27" i="1"/>
  <c r="T26" i="1"/>
  <c r="T25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S30" i="1"/>
  <c r="S29" i="1"/>
  <c r="S28" i="1"/>
  <c r="S27" i="1"/>
  <c r="S26" i="1"/>
  <c r="S25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R30" i="1"/>
  <c r="R29" i="1"/>
  <c r="R28" i="1"/>
  <c r="R27" i="1"/>
  <c r="R26" i="1"/>
  <c r="R25" i="1"/>
  <c r="R23" i="1"/>
  <c r="R22" i="1"/>
  <c r="R21" i="1"/>
  <c r="M21" i="1" s="1"/>
  <c r="R20" i="1"/>
  <c r="R19" i="1"/>
  <c r="R18" i="1"/>
  <c r="R17" i="1"/>
  <c r="R16" i="1"/>
  <c r="R15" i="1"/>
  <c r="R14" i="1"/>
  <c r="R13" i="1"/>
  <c r="R12" i="1"/>
  <c r="R11" i="1"/>
  <c r="R10" i="1"/>
  <c r="R9" i="1"/>
  <c r="Q30" i="1"/>
  <c r="Q29" i="1"/>
  <c r="Q28" i="1"/>
  <c r="O28" i="1" s="1"/>
  <c r="Q27" i="1"/>
  <c r="O27" i="1" s="1"/>
  <c r="Q26" i="1"/>
  <c r="Q25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O30" i="1"/>
  <c r="O29" i="1"/>
  <c r="O26" i="1"/>
  <c r="O25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M30" i="1"/>
  <c r="M29" i="1"/>
  <c r="M28" i="1"/>
  <c r="M27" i="1"/>
  <c r="M26" i="1"/>
  <c r="M25" i="1"/>
  <c r="M23" i="1"/>
  <c r="M22" i="1"/>
  <c r="M20" i="1"/>
  <c r="M19" i="1"/>
  <c r="M18" i="1"/>
  <c r="M17" i="1"/>
  <c r="M16" i="1"/>
  <c r="M15" i="1"/>
  <c r="M14" i="1"/>
  <c r="M13" i="1"/>
  <c r="M12" i="1"/>
  <c r="M11" i="1"/>
  <c r="M10" i="1"/>
  <c r="M9" i="1"/>
  <c r="O9" i="1" l="1"/>
</calcChain>
</file>

<file path=xl/sharedStrings.xml><?xml version="1.0" encoding="utf-8"?>
<sst xmlns="http://schemas.openxmlformats.org/spreadsheetml/2006/main" count="106" uniqueCount="54">
  <si>
    <t xml:space="preserve">       INFORME DE SITUACION ACADEMICA DE ALUMNOS</t>
  </si>
  <si>
    <t>Cursada N°: 7987</t>
  </si>
  <si>
    <t xml:space="preserve">Carrera:     TECNICATURA SUPERIOR EN ENFERMERIA                </t>
  </si>
  <si>
    <t>Ciclo: 3</t>
  </si>
  <si>
    <t>Espacio:     ORG,GEST.Y ADM.DE LOS SERV.ENF</t>
  </si>
  <si>
    <t>(EN32)    3-A  1  Anual        2024</t>
  </si>
  <si>
    <t xml:space="preserve">Docente:      SOLIS, Ivan Emmanuel          </t>
  </si>
  <si>
    <t>Vesper</t>
  </si>
  <si>
    <t>Comisión: 1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</si>
  <si>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</si>
  <si>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</si>
  <si>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</si>
  <si>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</si>
  <si>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</si>
  <si>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</si>
  <si>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</si>
  <si>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</si>
  <si>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</si>
  <si>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</si>
  <si>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</si>
  <si>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AGÜERO CHAVEZ, Lourdes Araceli          </t>
  </si>
  <si>
    <t xml:space="preserve">  </t>
  </si>
  <si>
    <t>espacio sin promoción</t>
  </si>
  <si>
    <t xml:space="preserve">CAPDEVILA, Antonela Ailin               </t>
  </si>
  <si>
    <t xml:space="preserve">CASTAÑEDA, Araceli                      </t>
  </si>
  <si>
    <t xml:space="preserve">COSTILLA, Ivan Gabriel                  </t>
  </si>
  <si>
    <t xml:space="preserve">GUTIERREZ, Silvia Adriana               </t>
  </si>
  <si>
    <t xml:space="preserve">HUMACATA, Jerez Elida Beatriz           </t>
  </si>
  <si>
    <t xml:space="preserve">JURADO, Carmen Susana                   </t>
  </si>
  <si>
    <t xml:space="preserve">KRUM, Cintia Mariel                     </t>
  </si>
  <si>
    <t xml:space="preserve">MORALES CALISTO, Paula Karyon           </t>
  </si>
  <si>
    <t xml:space="preserve">NIEVA, Vanesa Karina                    </t>
  </si>
  <si>
    <t xml:space="preserve">PEREYRA AGUILAR, Alejandra Estefania    </t>
  </si>
  <si>
    <t xml:space="preserve">PEREZ, Ayelen Liliana                   </t>
  </si>
  <si>
    <t xml:space="preserve">ROBLES, Mayra Elena                     </t>
  </si>
  <si>
    <t xml:space="preserve">ROMERO, Analia Gisella                  </t>
  </si>
  <si>
    <t xml:space="preserve">RUIZ DEL VALLE, Tatiana Ayelen          </t>
  </si>
  <si>
    <t xml:space="preserve">SOLER, Dalma Yohana                     </t>
  </si>
  <si>
    <t>A</t>
  </si>
  <si>
    <t>-</t>
  </si>
  <si>
    <t>Libre</t>
  </si>
  <si>
    <t xml:space="preserve">TOVANI, Evangelina Erica                </t>
  </si>
  <si>
    <t xml:space="preserve">VALDEZ, Andrea Janina                   </t>
  </si>
  <si>
    <t xml:space="preserve">VARELA, Sabrina Macarena                </t>
  </si>
  <si>
    <t xml:space="preserve">VARGAS LAWRENCE, Roman Andres           </t>
  </si>
  <si>
    <t xml:space="preserve">VERA, Ángela Paola                      </t>
  </si>
  <si>
    <t xml:space="preserve">VILLARROEL, Erica Soledad      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</si>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</sst>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37.710937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10854</v>
      </c>
      <c r="D9" s="4" t="s">
        <v>20</v>
      </c>
      <c r="E9" s="6">
        <v>98</v>
      </c>
      <c r="F9" s="6">
        <v>8</v>
      </c>
      <c r="G9" s="6">
        <v>8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98</v>
      </c>
      <c r="R9">
        <f>IFERROR(VALUE(F9),0)</f>
        <v>8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2603</v>
      </c>
      <c r="D10" s="4" t="s">
        <v>23</v>
      </c>
      <c r="E10" s="6">
        <v>100</v>
      </c>
      <c r="F10" s="6">
        <v>8</v>
      </c>
      <c r="G10" s="6">
        <v>1</v>
      </c>
      <c r="H10" s="6">
        <v>6</v>
      </c>
      <c r="I10" s="6"/>
      <c r="J10" s="6"/>
      <c r="K10" s="6"/>
      <c r="L10" s="6"/>
      <c r="M10" s="7">
        <f>CEILING( AVERAGE( R10,V10),1)</f>
        <v>4</v>
      </c>
      <c r="N10" s="7" t="s">
        <v>21</v>
      </c>
      <c r="O10" s="7" t="str">
        <f>IF(ISBLANK(E10),"-",IF(AND(ISBLANK(P10),Q10&gt;=65,Y10&gt;=8,S10&gt;=8,U10&gt;=65,W10&gt;=8),"Promociona",IF(AND(Q10&gt;=65,U10&gt;=65,Y10&gt;=6,OR(S10&gt;=6,T10&gt;=6),OR(W10&gt;=6,X10&gt;=6)),"Regular",IF(AND(ISBLANK(I10),Q10&gt;=65,R10&gt;=1,OR(S10&gt;=6,T10&gt;=6)),"--","Libre"))))</f>
        <v>--</v>
      </c>
      <c r="P10" s="2" t="s">
        <v>22</v>
      </c>
      <c r="Q10">
        <f>IFERROR(VALUE(E10),0)</f>
        <v>100</v>
      </c>
      <c r="R10">
        <f>IFERROR(VALUE(F10),0)</f>
        <v>8</v>
      </c>
      <c r="S10">
        <f>IFERROR(VALUE(G10),0)</f>
        <v>1</v>
      </c>
      <c r="T10">
        <f>IFERROR(VALUE(H10),0)</f>
        <v>6</v>
      </c>
      <c r="U10">
        <f>IFERROR(VALUE(I10),0)</f>
        <v>0</v>
      </c>
      <c r="V10">
        <f>IFERROR(VALUE(J10),0)</f>
        <v>0</v>
      </c>
      <c r="W10">
        <f>IFERROR(VALUE(K10),0)</f>
        <v>0</v>
      </c>
      <c r="X10">
        <f>IFERROR(VALUE(L10),0)</f>
        <v>0</v>
      </c>
      <c r="Y10">
        <f>IFERROR(VALUE(M10),0)</f>
        <v>4</v>
      </c>
    </row>
    <row r="11" spans="1:25" x14ac:dyDescent="0.25">
      <c r="A11" s="4"/>
      <c r="B11" s="4">
        <v>3</v>
      </c>
      <c r="C11" s="4">
        <v>7934</v>
      </c>
      <c r="D11" s="4" t="s">
        <v>24</v>
      </c>
      <c r="E11" s="6">
        <v>90</v>
      </c>
      <c r="F11" s="6">
        <v>8</v>
      </c>
      <c r="G11" s="6">
        <v>1</v>
      </c>
      <c r="H11" s="6">
        <v>6</v>
      </c>
      <c r="I11" s="6"/>
      <c r="J11" s="6"/>
      <c r="K11" s="6"/>
      <c r="L11" s="6"/>
      <c r="M11" s="7">
        <f>CEILING( AVERAGE( R11,V11),1)</f>
        <v>4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90</v>
      </c>
      <c r="R11">
        <f>IFERROR(VALUE(F11),0)</f>
        <v>8</v>
      </c>
      <c r="S11">
        <f>IFERROR(VALUE(G11),0)</f>
        <v>1</v>
      </c>
      <c r="T11">
        <f>IFERROR(VALUE(H11),0)</f>
        <v>6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4</v>
      </c>
    </row>
    <row r="12" spans="1:25" x14ac:dyDescent="0.25">
      <c r="A12" s="4"/>
      <c r="B12" s="4">
        <v>4</v>
      </c>
      <c r="C12" s="4">
        <v>10803</v>
      </c>
      <c r="D12" s="4" t="s">
        <v>25</v>
      </c>
      <c r="E12" s="6">
        <v>95</v>
      </c>
      <c r="F12" s="6">
        <v>8</v>
      </c>
      <c r="G12" s="6">
        <v>8</v>
      </c>
      <c r="H12" s="6"/>
      <c r="I12" s="6"/>
      <c r="J12" s="6"/>
      <c r="K12" s="6"/>
      <c r="L12" s="6"/>
      <c r="M12" s="7">
        <f>CEILING( AVERAGE( R12,V12),1)</f>
        <v>4</v>
      </c>
      <c r="N12" s="7" t="s">
        <v>21</v>
      </c>
      <c r="O12" s="7" t="str">
        <f>IF(ISBLANK(E12),"-",IF(AND(ISBLANK(P12),Q12&gt;=65,Y12&gt;=8,S12&gt;=8,U12&gt;=65,W12&gt;=8),"Promociona",IF(AND(Q12&gt;=65,U12&gt;=65,Y12&gt;=6,OR(S12&gt;=6,T12&gt;=6),OR(W12&gt;=6,X12&gt;=6)),"Regular",IF(AND(ISBLANK(I12),Q12&gt;=65,R12&gt;=1,OR(S12&gt;=6,T12&gt;=6)),"--","Libre"))))</f>
        <v>--</v>
      </c>
      <c r="P12" s="2" t="s">
        <v>22</v>
      </c>
      <c r="Q12">
        <f>IFERROR(VALUE(E12),0)</f>
        <v>95</v>
      </c>
      <c r="R12">
        <f>IFERROR(VALUE(F12),0)</f>
        <v>8</v>
      </c>
      <c r="S12">
        <f>IFERROR(VALUE(G12),0)</f>
        <v>8</v>
      </c>
      <c r="T12">
        <f>IFERROR(VALUE(H12),0)</f>
        <v>0</v>
      </c>
      <c r="U12">
        <f>IFERROR(VALUE(I12),0)</f>
        <v>0</v>
      </c>
      <c r="V12">
        <f>IFERROR(VALUE(J12),0)</f>
        <v>0</v>
      </c>
      <c r="W12">
        <f>IFERROR(VALUE(K12),0)</f>
        <v>0</v>
      </c>
      <c r="X12">
        <f>IFERROR(VALUE(L12),0)</f>
        <v>0</v>
      </c>
      <c r="Y12">
        <f>IFERROR(VALUE(M12),0)</f>
        <v>4</v>
      </c>
    </row>
    <row r="13" spans="1:25" x14ac:dyDescent="0.25">
      <c r="A13" s="4"/>
      <c r="B13" s="4">
        <v>5</v>
      </c>
      <c r="C13" s="4">
        <v>9085</v>
      </c>
      <c r="D13" s="4" t="s">
        <v>26</v>
      </c>
      <c r="E13" s="6">
        <v>98</v>
      </c>
      <c r="F13" s="6">
        <v>8</v>
      </c>
      <c r="G13" s="6">
        <v>7</v>
      </c>
      <c r="H13" s="6"/>
      <c r="I13" s="6"/>
      <c r="J13" s="6"/>
      <c r="K13" s="6"/>
      <c r="L13" s="6"/>
      <c r="M13" s="7">
        <f>CEILING( AVERAGE( R13,V13),1)</f>
        <v>4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98</v>
      </c>
      <c r="R13">
        <f>IFERROR(VALUE(F13),0)</f>
        <v>8</v>
      </c>
      <c r="S13">
        <f>IFERROR(VALUE(G13),0)</f>
        <v>7</v>
      </c>
      <c r="T13">
        <f>IFERROR(VALUE(H13),0)</f>
        <v>0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4</v>
      </c>
    </row>
    <row r="14" spans="1:25" x14ac:dyDescent="0.25">
      <c r="A14" s="4"/>
      <c r="B14" s="4">
        <v>6</v>
      </c>
      <c r="C14" s="4">
        <v>8312</v>
      </c>
      <c r="D14" s="4" t="s">
        <v>27</v>
      </c>
      <c r="E14" s="6">
        <v>100</v>
      </c>
      <c r="F14" s="6">
        <v>8</v>
      </c>
      <c r="G14" s="6">
        <v>8</v>
      </c>
      <c r="H14" s="6"/>
      <c r="I14" s="6"/>
      <c r="J14" s="6"/>
      <c r="K14" s="6"/>
      <c r="L14" s="6"/>
      <c r="M14" s="7">
        <f>CEILING( AVERAGE( R14,V14),1)</f>
        <v>4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100</v>
      </c>
      <c r="R14">
        <f>IFERROR(VALUE(F14),0)</f>
        <v>8</v>
      </c>
      <c r="S14">
        <f>IFERROR(VALUE(G14),0)</f>
        <v>8</v>
      </c>
      <c r="T14">
        <f>IFERROR(VALUE(H14),0)</f>
        <v>0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4</v>
      </c>
    </row>
    <row r="15" spans="1:25" x14ac:dyDescent="0.25">
      <c r="A15" s="4"/>
      <c r="B15" s="4">
        <v>7</v>
      </c>
      <c r="C15" s="4">
        <v>4514</v>
      </c>
      <c r="D15" s="4" t="s">
        <v>28</v>
      </c>
      <c r="E15" s="6">
        <v>80</v>
      </c>
      <c r="F15" s="6">
        <v>8</v>
      </c>
      <c r="G15" s="6">
        <v>3</v>
      </c>
      <c r="H15" s="6">
        <v>6</v>
      </c>
      <c r="I15" s="6"/>
      <c r="J15" s="6"/>
      <c r="K15" s="6"/>
      <c r="L15" s="6"/>
      <c r="M15" s="7">
        <f>CEILING( AVERAGE( R15,V15),1)</f>
        <v>4</v>
      </c>
      <c r="N15" s="7" t="s">
        <v>21</v>
      </c>
      <c r="O15" s="7" t="str">
        <f>IF(ISBLANK(E15),"-",IF(AND(ISBLANK(P15),Q15&gt;=65,Y15&gt;=8,S15&gt;=8,U15&gt;=65,W15&gt;=8),"Promociona",IF(AND(Q15&gt;=65,U15&gt;=65,Y15&gt;=6,OR(S15&gt;=6,T15&gt;=6),OR(W15&gt;=6,X15&gt;=6)),"Regular",IF(AND(ISBLANK(I15),Q15&gt;=65,R15&gt;=1,OR(S15&gt;=6,T15&gt;=6)),"--","Libre"))))</f>
        <v>--</v>
      </c>
      <c r="P15" s="2" t="s">
        <v>22</v>
      </c>
      <c r="Q15">
        <f>IFERROR(VALUE(E15),0)</f>
        <v>80</v>
      </c>
      <c r="R15">
        <f>IFERROR(VALUE(F15),0)</f>
        <v>8</v>
      </c>
      <c r="S15">
        <f>IFERROR(VALUE(G15),0)</f>
        <v>3</v>
      </c>
      <c r="T15">
        <f>IFERROR(VALUE(H15),0)</f>
        <v>6</v>
      </c>
      <c r="U15">
        <f>IFERROR(VALUE(I15),0)</f>
        <v>0</v>
      </c>
      <c r="V15">
        <f>IFERROR(VALUE(J15),0)</f>
        <v>0</v>
      </c>
      <c r="W15">
        <f>IFERROR(VALUE(K15),0)</f>
        <v>0</v>
      </c>
      <c r="X15">
        <f>IFERROR(VALUE(L15),0)</f>
        <v>0</v>
      </c>
      <c r="Y15">
        <f>IFERROR(VALUE(M15),0)</f>
        <v>4</v>
      </c>
    </row>
    <row r="16" spans="1:25" x14ac:dyDescent="0.25">
      <c r="A16" s="4"/>
      <c r="B16" s="4">
        <v>8</v>
      </c>
      <c r="C16" s="4">
        <v>3660</v>
      </c>
      <c r="D16" s="4" t="s">
        <v>29</v>
      </c>
      <c r="E16" s="6">
        <v>95</v>
      </c>
      <c r="F16" s="6">
        <v>8</v>
      </c>
      <c r="G16" s="6">
        <v>6</v>
      </c>
      <c r="H16" s="6"/>
      <c r="I16" s="6"/>
      <c r="J16" s="6"/>
      <c r="K16" s="6"/>
      <c r="L16" s="6"/>
      <c r="M16" s="7">
        <f>CEILING( AVERAGE( R16,V16),1)</f>
        <v>4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95</v>
      </c>
      <c r="R16">
        <f>IFERROR(VALUE(F16),0)</f>
        <v>8</v>
      </c>
      <c r="S16">
        <f>IFERROR(VALUE(G16),0)</f>
        <v>6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4</v>
      </c>
    </row>
    <row r="17" spans="1:25" x14ac:dyDescent="0.25">
      <c r="A17" s="4"/>
      <c r="B17" s="4">
        <v>9</v>
      </c>
      <c r="C17" s="4">
        <v>9767</v>
      </c>
      <c r="D17" s="4" t="s">
        <v>30</v>
      </c>
      <c r="E17" s="6">
        <v>95</v>
      </c>
      <c r="F17" s="6">
        <v>8</v>
      </c>
      <c r="G17" s="6">
        <v>8</v>
      </c>
      <c r="H17" s="6"/>
      <c r="I17" s="6"/>
      <c r="J17" s="6"/>
      <c r="K17" s="6"/>
      <c r="L17" s="6"/>
      <c r="M17" s="7">
        <f>CEILING( AVERAGE( R17,V17),1)</f>
        <v>4</v>
      </c>
      <c r="N17" s="7" t="s">
        <v>21</v>
      </c>
      <c r="O17" s="7" t="str">
        <f>IF(ISBLANK(E17),"-",IF(AND(ISBLANK(P17),Q17&gt;=65,Y17&gt;=8,S17&gt;=8,U17&gt;=65,W17&gt;=8),"Promociona",IF(AND(Q17&gt;=65,U17&gt;=65,Y17&gt;=6,OR(S17&gt;=6,T17&gt;=6),OR(W17&gt;=6,X17&gt;=6)),"Regular",IF(AND(ISBLANK(I17),Q17&gt;=65,R17&gt;=1,OR(S17&gt;=6,T17&gt;=6)),"--","Libre"))))</f>
        <v>--</v>
      </c>
      <c r="P17" s="2" t="s">
        <v>22</v>
      </c>
      <c r="Q17">
        <f>IFERROR(VALUE(E17),0)</f>
        <v>95</v>
      </c>
      <c r="R17">
        <f>IFERROR(VALUE(F17),0)</f>
        <v>8</v>
      </c>
      <c r="S17">
        <f>IFERROR(VALUE(G17),0)</f>
        <v>8</v>
      </c>
      <c r="T17">
        <f>IFERROR(VALUE(H17),0)</f>
        <v>0</v>
      </c>
      <c r="U17">
        <f>IFERROR(VALUE(I17),0)</f>
        <v>0</v>
      </c>
      <c r="V17">
        <f>IFERROR(VALUE(J17),0)</f>
        <v>0</v>
      </c>
      <c r="W17">
        <f>IFERROR(VALUE(K17),0)</f>
        <v>0</v>
      </c>
      <c r="X17">
        <f>IFERROR(VALUE(L17),0)</f>
        <v>0</v>
      </c>
      <c r="Y17">
        <f>IFERROR(VALUE(M17),0)</f>
        <v>4</v>
      </c>
    </row>
    <row r="18" spans="1:25" x14ac:dyDescent="0.25">
      <c r="A18" s="4"/>
      <c r="B18" s="4">
        <v>10</v>
      </c>
      <c r="C18" s="4">
        <v>4594</v>
      </c>
      <c r="D18" s="4" t="s">
        <v>31</v>
      </c>
      <c r="E18" s="6">
        <v>90</v>
      </c>
      <c r="F18" s="6">
        <v>8</v>
      </c>
      <c r="G18" s="6">
        <v>8</v>
      </c>
      <c r="H18" s="6"/>
      <c r="I18" s="6"/>
      <c r="J18" s="6"/>
      <c r="K18" s="6"/>
      <c r="L18" s="6"/>
      <c r="M18" s="7">
        <f>CEILING( AVERAGE( R18,V18),1)</f>
        <v>4</v>
      </c>
      <c r="N18" s="7" t="s">
        <v>21</v>
      </c>
      <c r="O18" s="7" t="str">
        <f>IF(ISBLANK(E18),"-",IF(AND(ISBLANK(P18),Q18&gt;=65,Y18&gt;=8,S18&gt;=8,U18&gt;=65,W18&gt;=8),"Promociona",IF(AND(Q18&gt;=65,U18&gt;=65,Y18&gt;=6,OR(S18&gt;=6,T18&gt;=6),OR(W18&gt;=6,X18&gt;=6)),"Regular",IF(AND(ISBLANK(I18),Q18&gt;=65,R18&gt;=1,OR(S18&gt;=6,T18&gt;=6)),"--","Libre"))))</f>
        <v>--</v>
      </c>
      <c r="P18" s="2" t="s">
        <v>22</v>
      </c>
      <c r="Q18">
        <f>IFERROR(VALUE(E18),0)</f>
        <v>90</v>
      </c>
      <c r="R18">
        <f>IFERROR(VALUE(F18),0)</f>
        <v>8</v>
      </c>
      <c r="S18">
        <f>IFERROR(VALUE(G18),0)</f>
        <v>8</v>
      </c>
      <c r="T18">
        <f>IFERROR(VALUE(H18),0)</f>
        <v>0</v>
      </c>
      <c r="U18">
        <f>IFERROR(VALUE(I18),0)</f>
        <v>0</v>
      </c>
      <c r="V18">
        <f>IFERROR(VALUE(J18),0)</f>
        <v>0</v>
      </c>
      <c r="W18">
        <f>IFERROR(VALUE(K18),0)</f>
        <v>0</v>
      </c>
      <c r="X18">
        <f>IFERROR(VALUE(L18),0)</f>
        <v>0</v>
      </c>
      <c r="Y18">
        <f>IFERROR(VALUE(M18),0)</f>
        <v>4</v>
      </c>
    </row>
    <row r="19" spans="1:25" x14ac:dyDescent="0.25">
      <c r="A19" s="4"/>
      <c r="B19" s="4">
        <v>11</v>
      </c>
      <c r="C19" s="4">
        <v>9762</v>
      </c>
      <c r="D19" s="4" t="s">
        <v>32</v>
      </c>
      <c r="E19" s="6">
        <v>90</v>
      </c>
      <c r="F19" s="6">
        <v>8</v>
      </c>
      <c r="G19" s="6">
        <v>7</v>
      </c>
      <c r="H19" s="6"/>
      <c r="I19" s="6"/>
      <c r="J19" s="6"/>
      <c r="K19" s="6"/>
      <c r="L19" s="6"/>
      <c r="M19" s="7">
        <f>CEILING( AVERAGE( R19,V19),1)</f>
        <v>4</v>
      </c>
      <c r="N19" s="7" t="s">
        <v>21</v>
      </c>
      <c r="O19" s="7" t="str">
        <f>IF(ISBLANK(E19),"-",IF(AND(ISBLANK(P19),Q19&gt;=65,Y19&gt;=8,S19&gt;=8,U19&gt;=65,W19&gt;=8),"Promociona",IF(AND(Q19&gt;=65,U19&gt;=65,Y19&gt;=6,OR(S19&gt;=6,T19&gt;=6),OR(W19&gt;=6,X19&gt;=6)),"Regular",IF(AND(ISBLANK(I19),Q19&gt;=65,R19&gt;=1,OR(S19&gt;=6,T19&gt;=6)),"--","Libre"))))</f>
        <v>--</v>
      </c>
      <c r="P19" s="2" t="s">
        <v>22</v>
      </c>
      <c r="Q19">
        <f>IFERROR(VALUE(E19),0)</f>
        <v>90</v>
      </c>
      <c r="R19">
        <f>IFERROR(VALUE(F19),0)</f>
        <v>8</v>
      </c>
      <c r="S19">
        <f>IFERROR(VALUE(G19),0)</f>
        <v>7</v>
      </c>
      <c r="T19">
        <f>IFERROR(VALUE(H19),0)</f>
        <v>0</v>
      </c>
      <c r="U19">
        <f>IFERROR(VALUE(I19),0)</f>
        <v>0</v>
      </c>
      <c r="V19">
        <f>IFERROR(VALUE(J19),0)</f>
        <v>0</v>
      </c>
      <c r="W19">
        <f>IFERROR(VALUE(K19),0)</f>
        <v>0</v>
      </c>
      <c r="X19">
        <f>IFERROR(VALUE(L19),0)</f>
        <v>0</v>
      </c>
      <c r="Y19">
        <f>IFERROR(VALUE(M19),0)</f>
        <v>4</v>
      </c>
    </row>
    <row r="20" spans="1:25" x14ac:dyDescent="0.25">
      <c r="A20" s="4"/>
      <c r="B20" s="4">
        <v>12</v>
      </c>
      <c r="C20" s="4">
        <v>12267</v>
      </c>
      <c r="D20" s="4" t="s">
        <v>33</v>
      </c>
      <c r="E20" s="6">
        <v>98</v>
      </c>
      <c r="F20" s="6">
        <v>8</v>
      </c>
      <c r="G20" s="6">
        <v>6</v>
      </c>
      <c r="H20" s="6"/>
      <c r="I20" s="6"/>
      <c r="J20" s="6"/>
      <c r="K20" s="6"/>
      <c r="L20" s="6"/>
      <c r="M20" s="7">
        <f>CEILING( AVERAGE( R20,V20),1)</f>
        <v>4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98</v>
      </c>
      <c r="R20">
        <f>IFERROR(VALUE(F20),0)</f>
        <v>8</v>
      </c>
      <c r="S20">
        <f>IFERROR(VALUE(G20),0)</f>
        <v>6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4</v>
      </c>
    </row>
    <row r="21" spans="1:25" x14ac:dyDescent="0.25">
      <c r="A21" s="4"/>
      <c r="B21" s="4">
        <v>13</v>
      </c>
      <c r="C21" s="4">
        <v>7740</v>
      </c>
      <c r="D21" s="4" t="s">
        <v>34</v>
      </c>
      <c r="E21" s="6">
        <v>100</v>
      </c>
      <c r="F21" s="6">
        <v>8</v>
      </c>
      <c r="G21" s="6">
        <v>9</v>
      </c>
      <c r="H21" s="6"/>
      <c r="I21" s="6"/>
      <c r="J21" s="6"/>
      <c r="K21" s="6"/>
      <c r="L21" s="6"/>
      <c r="M21" s="7">
        <f>CEILING( AVERAGE( R21,V21),1)</f>
        <v>4</v>
      </c>
      <c r="N21" s="7" t="s">
        <v>21</v>
      </c>
      <c r="O21" s="7" t="str">
        <f>IF(ISBLANK(E21),"-",IF(AND(ISBLANK(P21),Q21&gt;=65,Y21&gt;=8,S21&gt;=8,U21&gt;=65,W21&gt;=8),"Promociona",IF(AND(Q21&gt;=65,U21&gt;=65,Y21&gt;=6,OR(S21&gt;=6,T21&gt;=6),OR(W21&gt;=6,X21&gt;=6)),"Regular",IF(AND(ISBLANK(I21),Q21&gt;=65,R21&gt;=1,OR(S21&gt;=6,T21&gt;=6)),"--","Libre"))))</f>
        <v>--</v>
      </c>
      <c r="P21" s="2" t="s">
        <v>22</v>
      </c>
      <c r="Q21">
        <f>IFERROR(VALUE(E21),0)</f>
        <v>100</v>
      </c>
      <c r="R21">
        <f>IFERROR(VALUE(F21),0)</f>
        <v>8</v>
      </c>
      <c r="S21">
        <f>IFERROR(VALUE(G21),0)</f>
        <v>9</v>
      </c>
      <c r="T21">
        <f>IFERROR(VALUE(H21),0)</f>
        <v>0</v>
      </c>
      <c r="U21">
        <f>IFERROR(VALUE(I21),0)</f>
        <v>0</v>
      </c>
      <c r="V21">
        <f>IFERROR(VALUE(J21),0)</f>
        <v>0</v>
      </c>
      <c r="W21">
        <f>IFERROR(VALUE(K21),0)</f>
        <v>0</v>
      </c>
      <c r="X21">
        <f>IFERROR(VALUE(L21),0)</f>
        <v>0</v>
      </c>
      <c r="Y21">
        <f>IFERROR(VALUE(M21),0)</f>
        <v>4</v>
      </c>
    </row>
    <row r="22" spans="1:25" x14ac:dyDescent="0.25">
      <c r="A22" s="4"/>
      <c r="B22" s="4">
        <v>14</v>
      </c>
      <c r="C22" s="4">
        <v>13241</v>
      </c>
      <c r="D22" s="4" t="s">
        <v>35</v>
      </c>
      <c r="E22" s="6">
        <v>98</v>
      </c>
      <c r="F22" s="6">
        <v>8</v>
      </c>
      <c r="G22" s="6">
        <v>6</v>
      </c>
      <c r="H22" s="6"/>
      <c r="I22" s="6"/>
      <c r="J22" s="6"/>
      <c r="K22" s="6"/>
      <c r="L22" s="6"/>
      <c r="M22" s="7">
        <f>CEILING( AVERAGE( R22,V22),1)</f>
        <v>4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98</v>
      </c>
      <c r="R22">
        <f>IFERROR(VALUE(F22),0)</f>
        <v>8</v>
      </c>
      <c r="S22">
        <f>IFERROR(VALUE(G22),0)</f>
        <v>6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4</v>
      </c>
    </row>
    <row r="23" spans="1:25" x14ac:dyDescent="0.25">
      <c r="A23" s="4"/>
      <c r="B23" s="4">
        <v>15</v>
      </c>
      <c r="C23" s="4">
        <v>13242</v>
      </c>
      <c r="D23" s="4" t="s">
        <v>36</v>
      </c>
      <c r="E23" s="6">
        <v>98</v>
      </c>
      <c r="F23" s="6">
        <v>8</v>
      </c>
      <c r="G23" s="6">
        <v>7</v>
      </c>
      <c r="H23" s="6"/>
      <c r="I23" s="6"/>
      <c r="J23" s="6"/>
      <c r="K23" s="6"/>
      <c r="L23" s="6"/>
      <c r="M23" s="7">
        <f>CEILING( AVERAGE( R23,V23),1)</f>
        <v>4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98</v>
      </c>
      <c r="R23">
        <f>IFERROR(VALUE(F23),0)</f>
        <v>8</v>
      </c>
      <c r="S23">
        <f>IFERROR(VALUE(G23),0)</f>
        <v>7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4</v>
      </c>
    </row>
    <row r="24" spans="1:25" x14ac:dyDescent="0.25">
      <c r="A24" s="4"/>
      <c r="B24" s="4">
        <v>16</v>
      </c>
      <c r="C24" s="4">
        <v>9775</v>
      </c>
      <c r="D24" s="4" t="s">
        <v>37</v>
      </c>
      <c r="E24" s="6">
        <v>20</v>
      </c>
      <c r="F24" s="6" t="s">
        <v>38</v>
      </c>
      <c r="G24" s="6" t="s">
        <v>38</v>
      </c>
      <c r="H24" s="6"/>
      <c r="I24" s="6" t="s">
        <v>39</v>
      </c>
      <c r="J24" s="6" t="s">
        <v>39</v>
      </c>
      <c r="K24" s="6" t="s">
        <v>39</v>
      </c>
      <c r="L24" s="6" t="s">
        <v>39</v>
      </c>
      <c r="M24" s="7" t="s">
        <v>21</v>
      </c>
      <c r="N24" s="7" t="s">
        <v>21</v>
      </c>
      <c r="O24" s="7" t="s">
        <v>40</v>
      </c>
      <c r="P24" s="2" t="s">
        <v>22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</row>
    <row r="25" spans="1:25" x14ac:dyDescent="0.25">
      <c r="A25" s="4"/>
      <c r="B25" s="4">
        <v>17</v>
      </c>
      <c r="C25" s="4">
        <v>2530</v>
      </c>
      <c r="D25" s="4" t="s">
        <v>41</v>
      </c>
      <c r="E25" s="6">
        <v>65</v>
      </c>
      <c r="F25" s="6">
        <v>8</v>
      </c>
      <c r="G25" s="6">
        <v>6</v>
      </c>
      <c r="H25" s="6"/>
      <c r="I25" s="6"/>
      <c r="J25" s="6"/>
      <c r="K25" s="6"/>
      <c r="L25" s="6"/>
      <c r="M25" s="7">
        <f>CEILING( AVERAGE( R25,V25),1)</f>
        <v>4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22</v>
      </c>
      <c r="Q25">
        <f>IFERROR(VALUE(E25),0)</f>
        <v>65</v>
      </c>
      <c r="R25">
        <f>IFERROR(VALUE(F25),0)</f>
        <v>8</v>
      </c>
      <c r="S25">
        <f>IFERROR(VALUE(G25),0)</f>
        <v>6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9378</v>
      </c>
      <c r="D26" s="4" t="s">
        <v>42</v>
      </c>
      <c r="E26" s="6">
        <v>95</v>
      </c>
      <c r="F26" s="6">
        <v>8</v>
      </c>
      <c r="G26" s="6">
        <v>3</v>
      </c>
      <c r="H26" s="6">
        <v>6</v>
      </c>
      <c r="I26" s="6"/>
      <c r="J26" s="6"/>
      <c r="K26" s="6"/>
      <c r="L26" s="6"/>
      <c r="M26" s="7">
        <f>CEILING( AVERAGE( R26,V26),1)</f>
        <v>4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22</v>
      </c>
      <c r="Q26">
        <f>IFERROR(VALUE(E26),0)</f>
        <v>95</v>
      </c>
      <c r="R26">
        <f>IFERROR(VALUE(F26),0)</f>
        <v>8</v>
      </c>
      <c r="S26">
        <f>IFERROR(VALUE(G26),0)</f>
        <v>3</v>
      </c>
      <c r="T26">
        <f>IFERROR(VALUE(H26),0)</f>
        <v>6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4</v>
      </c>
    </row>
    <row r="27" spans="1:25" x14ac:dyDescent="0.25">
      <c r="A27" s="4"/>
      <c r="B27" s="4">
        <v>19</v>
      </c>
      <c r="C27" s="4">
        <v>9093</v>
      </c>
      <c r="D27" s="4" t="s">
        <v>43</v>
      </c>
      <c r="E27" s="6">
        <v>95</v>
      </c>
      <c r="F27" s="6">
        <v>8</v>
      </c>
      <c r="G27" s="6">
        <v>6</v>
      </c>
      <c r="H27" s="6"/>
      <c r="I27" s="6"/>
      <c r="J27" s="6"/>
      <c r="K27" s="6"/>
      <c r="L27" s="6"/>
      <c r="M27" s="7">
        <f>CEILING( AVERAGE( R27,V27),1)</f>
        <v>4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95</v>
      </c>
      <c r="R27">
        <f>IFERROR(VALUE(F27),0)</f>
        <v>8</v>
      </c>
      <c r="S27">
        <f>IFERROR(VALUE(G27),0)</f>
        <v>6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2787</v>
      </c>
      <c r="D28" s="4" t="s">
        <v>44</v>
      </c>
      <c r="E28" s="6">
        <v>90</v>
      </c>
      <c r="F28" s="6">
        <v>8</v>
      </c>
      <c r="G28" s="6">
        <v>7</v>
      </c>
      <c r="H28" s="6"/>
      <c r="I28" s="6"/>
      <c r="J28" s="6"/>
      <c r="K28" s="6"/>
      <c r="L28" s="6"/>
      <c r="M28" s="7">
        <f>CEILING( AVERAGE( R28,V28),1)</f>
        <v>4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22</v>
      </c>
      <c r="Q28">
        <f>IFERROR(VALUE(E28),0)</f>
        <v>90</v>
      </c>
      <c r="R28">
        <f>IFERROR(VALUE(F28),0)</f>
        <v>8</v>
      </c>
      <c r="S28">
        <f>IFERROR(VALUE(G28),0)</f>
        <v>7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4</v>
      </c>
    </row>
    <row r="29" spans="1:25" x14ac:dyDescent="0.25">
      <c r="A29" s="4"/>
      <c r="B29" s="4">
        <v>21</v>
      </c>
      <c r="C29" s="4">
        <v>13263</v>
      </c>
      <c r="D29" s="4" t="s">
        <v>45</v>
      </c>
      <c r="E29" s="6">
        <v>98</v>
      </c>
      <c r="F29" s="6">
        <v>8</v>
      </c>
      <c r="G29" s="6">
        <v>7</v>
      </c>
      <c r="H29" s="6"/>
      <c r="I29" s="6"/>
      <c r="J29" s="6"/>
      <c r="K29" s="6"/>
      <c r="L29" s="6"/>
      <c r="M29" s="7">
        <f>CEILING( AVERAGE( R29,V29),1)</f>
        <v>4</v>
      </c>
      <c r="N29" s="7" t="s">
        <v>21</v>
      </c>
      <c r="O29" s="7" t="str">
        <f>IF(ISBLANK(E29),"-",IF(AND(ISBLANK(P29),Q29&gt;=65,Y29&gt;=8,S29&gt;=8,U29&gt;=65,W29&gt;=8),"Promociona",IF(AND(Q29&gt;=65,U29&gt;=65,Y29&gt;=6,OR(S29&gt;=6,T29&gt;=6),OR(W29&gt;=6,X29&gt;=6)),"Regular",IF(AND(ISBLANK(I29),Q29&gt;=65,R29&gt;=1,OR(S29&gt;=6,T29&gt;=6)),"--","Libre"))))</f>
        <v>--</v>
      </c>
      <c r="P29" s="2" t="s">
        <v>22</v>
      </c>
      <c r="Q29">
        <f>IFERROR(VALUE(E29),0)</f>
        <v>98</v>
      </c>
      <c r="R29">
        <f>IFERROR(VALUE(F29),0)</f>
        <v>8</v>
      </c>
      <c r="S29">
        <f>IFERROR(VALUE(G29),0)</f>
        <v>7</v>
      </c>
      <c r="T29">
        <f>IFERROR(VALUE(H29),0)</f>
        <v>0</v>
      </c>
      <c r="U29">
        <f>IFERROR(VALUE(I29),0)</f>
        <v>0</v>
      </c>
      <c r="V29">
        <f>IFERROR(VALUE(J29),0)</f>
        <v>0</v>
      </c>
      <c r="W29">
        <f>IFERROR(VALUE(K29),0)</f>
        <v>0</v>
      </c>
      <c r="X29">
        <f>IFERROR(VALUE(L29),0)</f>
        <v>0</v>
      </c>
      <c r="Y29">
        <f>IFERROR(VALUE(M29),0)</f>
        <v>4</v>
      </c>
    </row>
    <row r="30" spans="1:25" x14ac:dyDescent="0.25">
      <c r="A30" s="4"/>
      <c r="B30" s="4">
        <v>22</v>
      </c>
      <c r="C30" s="4">
        <v>8782</v>
      </c>
      <c r="D30" s="4" t="s">
        <v>46</v>
      </c>
      <c r="E30" s="6">
        <v>98</v>
      </c>
      <c r="F30" s="6">
        <v>8</v>
      </c>
      <c r="G30" s="6">
        <v>6</v>
      </c>
      <c r="H30" s="6"/>
      <c r="I30" s="6"/>
      <c r="J30" s="6"/>
      <c r="K30" s="6"/>
      <c r="L30" s="6"/>
      <c r="M30" s="7">
        <f>CEILING( AVERAGE( R30,V30),1)</f>
        <v>4</v>
      </c>
      <c r="N30" s="7" t="s">
        <v>21</v>
      </c>
      <c r="O30" s="7" t="str">
        <f>IF(ISBLANK(E30),"-",IF(AND(ISBLANK(P30),Q30&gt;=65,Y30&gt;=8,S30&gt;=8,U30&gt;=65,W30&gt;=8),"Promociona",IF(AND(Q30&gt;=65,U30&gt;=65,Y30&gt;=6,OR(S30&gt;=6,T30&gt;=6),OR(W30&gt;=6,X30&gt;=6)),"Regular",IF(AND(ISBLANK(I30),Q30&gt;=65,R30&gt;=1,OR(S30&gt;=6,T30&gt;=6)),"--","Libre"))))</f>
        <v>--</v>
      </c>
      <c r="P30" s="2" t="s">
        <v>22</v>
      </c>
      <c r="Q30">
        <f>IFERROR(VALUE(E30),0)</f>
        <v>98</v>
      </c>
      <c r="R30">
        <f>IFERROR(VALUE(F30),0)</f>
        <v>8</v>
      </c>
      <c r="S30">
        <f>IFERROR(VALUE(G30),0)</f>
        <v>6</v>
      </c>
      <c r="T30">
        <f>IFERROR(VALUE(H30),0)</f>
        <v>0</v>
      </c>
      <c r="U30">
        <f>IFERROR(VALUE(I30),0)</f>
        <v>0</v>
      </c>
      <c r="V30">
        <f>IFERROR(VALUE(J30),0)</f>
        <v>0</v>
      </c>
      <c r="W30">
        <f>IFERROR(VALUE(K30),0)</f>
        <v>0</v>
      </c>
      <c r="X30">
        <f>IFERROR(VALUE(L30),0)</f>
        <v>0</v>
      </c>
      <c r="Y30">
        <f>IFERROR(VALUE(M30),0)</f>
        <v>4</v>
      </c>
    </row>
    <row r="32" spans="1:25" x14ac:dyDescent="0.25">
      <c r="A32" t="s">
        <v>47</v>
      </c>
    </row>
    <row r="33" spans="1:8" x14ac:dyDescent="0.25">
      <c r="A33" t="s">
        <v>48</v>
      </c>
    </row>
    <row r="34" spans="1:8" x14ac:dyDescent="0.25">
      <c r="A34" t="s">
        <v>49</v>
      </c>
    </row>
    <row r="35" spans="1:8" x14ac:dyDescent="0.25">
      <c r="A35" t="s">
        <v>50</v>
      </c>
    </row>
    <row r="37" spans="1:8" x14ac:dyDescent="0.25">
      <c r="D37" t="s">
        <v>51</v>
      </c>
    </row>
    <row r="38" spans="1:8" x14ac:dyDescent="0.25">
      <c r="D38" t="s">
        <v>52</v>
      </c>
      <c r="E38">
        <v>1</v>
      </c>
    </row>
    <row r="39" spans="1:8" x14ac:dyDescent="0.25">
      <c r="H39" t="s">
        <v>53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EN32_3A1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2024-10-31T22:25:44Z</dcterms:created>
  <dcterms:modified xsi:type="dcterms:W3CDTF">2024-10-31T22:25:44Z</dcterms:modified>
</cp:coreProperties>
</file>